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woodjz\OneDrive - University of Birmingham\Work 2020\Ismaila FYR\Furfural paper\"/>
    </mc:Choice>
  </mc:AlternateContent>
  <xr:revisionPtr revIDLastSave="2" documentId="8_{75939349-CBC5-4F51-AB1B-600EF536DBDC}" xr6:coauthVersionLast="36" xr6:coauthVersionMax="47" xr10:uidLastSave="{760AD329-B231-457E-A797-5C4E27597911}"/>
  <bookViews>
    <workbookView xWindow="-120" yWindow="-120" windowWidth="20736" windowHeight="11160" xr2:uid="{00000000-000D-0000-FFFF-FFFF00000000}"/>
  </bookViews>
  <sheets>
    <sheet name="Table 1" sheetId="1" r:id="rId1"/>
    <sheet name="Figure 1a" sheetId="6" r:id="rId2"/>
    <sheet name="Figure 1b" sheetId="7" r:id="rId3"/>
    <sheet name="Figure 2" sheetId="8" r:id="rId4"/>
    <sheet name="Figure 3" sheetId="9" r:id="rId5"/>
    <sheet name="Figure 5" sheetId="19" r:id="rId6"/>
    <sheet name="Figure 6" sheetId="21" r:id="rId7"/>
    <sheet name="Figure 8" sheetId="18" r:id="rId8"/>
    <sheet name="Figure 9" sheetId="14" r:id="rId9"/>
    <sheet name="Figure 10a" sheetId="16" r:id="rId10"/>
    <sheet name="Figure 10b" sheetId="15" r:id="rId11"/>
    <sheet name="Figure 10c" sheetId="17" r:id="rId12"/>
    <sheet name="Figure 11" sheetId="20" r:id="rId13"/>
    <sheet name="Figure 12" sheetId="5" r:id="rId14"/>
    <sheet name="Figure 13a" sheetId="10" r:id="rId15"/>
    <sheet name="Figure 13b" sheetId="11" r:id="rId16"/>
    <sheet name="Figure 14" sheetId="13" r:id="rId17"/>
    <sheet name="Figure 15" sheetId="12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9" l="1"/>
  <c r="B5" i="19"/>
  <c r="B6" i="19"/>
  <c r="B3" i="19"/>
</calcChain>
</file>

<file path=xl/sharedStrings.xml><?xml version="1.0" encoding="utf-8"?>
<sst xmlns="http://schemas.openxmlformats.org/spreadsheetml/2006/main" count="118" uniqueCount="54">
  <si>
    <t>Pore size (nm)</t>
  </si>
  <si>
    <t>≤ 2</t>
  </si>
  <si>
    <t>≥ 5</t>
  </si>
  <si>
    <t>2 to 5</t>
  </si>
  <si>
    <t xml:space="preserve"> </t>
  </si>
  <si>
    <t>Pore volume (cm3 g-1)</t>
  </si>
  <si>
    <t>As-received biochar</t>
  </si>
  <si>
    <t>H2SO4-modified biochar</t>
  </si>
  <si>
    <t>Specific surface area  (m2 g-1)</t>
  </si>
  <si>
    <r>
      <t xml:space="preserve">74.84 </t>
    </r>
    <r>
      <rPr>
        <sz val="12"/>
        <color theme="1"/>
        <rFont val="Aptos Narrow"/>
        <family val="2"/>
        <scheme val="minor"/>
      </rPr>
      <t xml:space="preserve">± 1.05 </t>
    </r>
  </si>
  <si>
    <t>353.50 ± 3.68</t>
  </si>
  <si>
    <t>Total pore volume  (cm3 g-1)</t>
  </si>
  <si>
    <t>Average pore size (nm)</t>
  </si>
  <si>
    <t>1/Temperature (K-1)</t>
  </si>
  <si>
    <t>In KS</t>
  </si>
  <si>
    <t>In KF</t>
  </si>
  <si>
    <t>In KH</t>
  </si>
  <si>
    <t>%</t>
  </si>
  <si>
    <t>220C</t>
  </si>
  <si>
    <t>240C</t>
  </si>
  <si>
    <t>Furfural conversion</t>
  </si>
  <si>
    <t>InC0</t>
  </si>
  <si>
    <t>x&gt;250</t>
  </si>
  <si>
    <t>250&lt;x&gt;212</t>
  </si>
  <si>
    <t>212&lt;x&gt;106</t>
  </si>
  <si>
    <t>x&lt;106</t>
  </si>
  <si>
    <t>Furan yield</t>
  </si>
  <si>
    <t>yield (%)</t>
  </si>
  <si>
    <t>Stirring rate (rpm)</t>
  </si>
  <si>
    <t>Conversion (%)</t>
  </si>
  <si>
    <t>Particle size (μm)</t>
  </si>
  <si>
    <t>Furfuryl alcohol yield</t>
  </si>
  <si>
    <t>2-Methyl furan yield</t>
  </si>
  <si>
    <t>Tetrahydrofuran yield</t>
  </si>
  <si>
    <t>2-Methylfuran yield</t>
  </si>
  <si>
    <t>1/T (K-1)</t>
  </si>
  <si>
    <t>InK</t>
  </si>
  <si>
    <t>(Cf0/r0)^1/2</t>
  </si>
  <si>
    <t>C0</t>
  </si>
  <si>
    <t>200 °C</t>
  </si>
  <si>
    <t>220 °C</t>
  </si>
  <si>
    <t>240 °C</t>
  </si>
  <si>
    <t>(Cf0/r0)^(1/3)</t>
  </si>
  <si>
    <t>Cf0</t>
  </si>
  <si>
    <t>Cf0/r0 (min)</t>
  </si>
  <si>
    <t>Inr0</t>
  </si>
  <si>
    <t>200C</t>
  </si>
  <si>
    <t>In cat laoding</t>
  </si>
  <si>
    <t>In r0</t>
  </si>
  <si>
    <t>r (Exp)</t>
  </si>
  <si>
    <t>r (Model)</t>
  </si>
  <si>
    <t>In catalyst  Loading</t>
  </si>
  <si>
    <t>Inro</t>
  </si>
  <si>
    <t>Research Dataset in support of A Kinetic Model of Furfural Hydrogenation to 2-Methylfuran on Nanoparticles of Nickel Supported on Sulfuric Acid-Modified Biochar Catalyst, Catalysts 2024, 14(1), 54; https://doi.org/10.3390/catal14010054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</si>
</sst>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11" fontId="0" fillId="0" borderId="0" xfId="0" applyNumberFormat="1" applyBorder="1"/>
    <xf numFmtId="0" fontId="0" fillId="0" borderId="0" xfId="0" applyFont="1" applyBorder="1"/>
    <xf numFmtId="0" fontId="3" fillId="0" borderId="1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ham-my.sharepoint.com/Users/Ismaila%20Mudi/Downloads/updated%20furfural%20MUDI%20KINETICS-%20last%20updated%20for%20write%20up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C"/>
      <sheetName val="220 C"/>
      <sheetName val="240C"/>
      <sheetName val="260C"/>
      <sheetName val="ACTIVATION ENERGY"/>
      <sheetName val="MODEL-EXPERIMENT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AB14">
            <v>1.9E-3</v>
          </cell>
        </row>
        <row r="15">
          <cell r="AB15">
            <v>2.8E-3</v>
          </cell>
        </row>
        <row r="16">
          <cell r="AB16">
            <v>3.5000000000000001E-3</v>
          </cell>
        </row>
        <row r="17">
          <cell r="AB17">
            <v>4.5999999999999999E-3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tabSelected="1" workbookViewId="0">
      <selection activeCell="I12" sqref="I12"/>
    </sheetView>
  </sheetViews>
  <sheetFormatPr defaultRowHeight="13.8"/>
  <cols>
    <col min="1" max="1" width="14.69921875" customWidth="1"/>
    <col min="2" max="2" width="19" customWidth="1"/>
    <col min="3" max="3" width="23.09765625" customWidth="1"/>
    <col min="4" max="4" width="9.09765625" customWidth="1"/>
    <col min="5" max="5" width="20.59765625" customWidth="1"/>
    <col min="6" max="6" width="24.69921875" customWidth="1"/>
    <col min="8" max="8" width="18.69921875" customWidth="1"/>
    <col min="9" max="9" width="22.69921875" customWidth="1"/>
    <col min="11" max="11" width="22.69921875" customWidth="1"/>
    <col min="12" max="12" width="23.59765625" customWidth="1"/>
  </cols>
  <sheetData>
    <row r="1" spans="1:12" s="2" customFormat="1">
      <c r="A1" s="2" t="s">
        <v>53</v>
      </c>
    </row>
    <row r="2" spans="1:12" ht="15">
      <c r="B2" s="10" t="s">
        <v>5</v>
      </c>
      <c r="C2" s="10"/>
      <c r="E2" s="10" t="s">
        <v>8</v>
      </c>
      <c r="F2" s="10"/>
      <c r="H2" s="11" t="s">
        <v>11</v>
      </c>
      <c r="I2" s="11"/>
      <c r="K2" s="11" t="s">
        <v>12</v>
      </c>
      <c r="L2" s="11"/>
    </row>
    <row r="3" spans="1:12" ht="15">
      <c r="A3" t="s">
        <v>0</v>
      </c>
      <c r="B3" t="s">
        <v>6</v>
      </c>
      <c r="C3" t="s">
        <v>7</v>
      </c>
      <c r="E3" t="s">
        <v>6</v>
      </c>
      <c r="F3" t="s">
        <v>7</v>
      </c>
      <c r="H3" t="s">
        <v>6</v>
      </c>
      <c r="I3" t="s">
        <v>7</v>
      </c>
      <c r="K3" t="s">
        <v>6</v>
      </c>
      <c r="L3" t="s">
        <v>7</v>
      </c>
    </row>
    <row r="4" spans="1:12" ht="15">
      <c r="A4" t="s">
        <v>2</v>
      </c>
      <c r="B4">
        <v>5.9499999999999997E-2</v>
      </c>
      <c r="C4">
        <v>0.11990000000000001</v>
      </c>
      <c r="E4" t="s">
        <v>9</v>
      </c>
      <c r="F4" t="s">
        <v>10</v>
      </c>
      <c r="H4">
        <v>8.1299999999999997E-2</v>
      </c>
      <c r="I4">
        <v>0.27810000000000001</v>
      </c>
      <c r="K4">
        <v>5.7910000000000004</v>
      </c>
      <c r="L4">
        <v>4.3220000000000001</v>
      </c>
    </row>
    <row r="5" spans="1:12" ht="15">
      <c r="A5" s="1" t="s">
        <v>3</v>
      </c>
      <c r="B5">
        <v>1.7500000000000002E-2</v>
      </c>
      <c r="C5">
        <v>0.12809999999999999</v>
      </c>
    </row>
    <row r="6" spans="1:12">
      <c r="A6" t="s">
        <v>1</v>
      </c>
      <c r="B6">
        <v>4.3E-3</v>
      </c>
      <c r="C6">
        <v>3.0200000000000001E-2</v>
      </c>
    </row>
    <row r="8" spans="1:12" ht="15">
      <c r="C8" t="s">
        <v>4</v>
      </c>
    </row>
  </sheetData>
  <mergeCells count="4">
    <mergeCell ref="B2:C2"/>
    <mergeCell ref="E2:F2"/>
    <mergeCell ref="H2:I2"/>
    <mergeCell ref="K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1F59-1803-41DC-BF7E-98DB0C780F84}">
  <dimension ref="A1:F6"/>
  <sheetViews>
    <sheetView workbookViewId="0">
      <selection sqref="A1:F1"/>
    </sheetView>
  </sheetViews>
  <sheetFormatPr defaultRowHeight="13.8"/>
  <cols>
    <col min="1" max="1" width="14.8984375" customWidth="1"/>
    <col min="3" max="3" width="14.8984375" customWidth="1"/>
    <col min="5" max="5" width="16.59765625" customWidth="1"/>
  </cols>
  <sheetData>
    <row r="1" spans="1:6">
      <c r="A1" s="7" t="s">
        <v>42</v>
      </c>
      <c r="B1" s="7" t="s">
        <v>43</v>
      </c>
      <c r="C1" s="7" t="s">
        <v>42</v>
      </c>
      <c r="D1" s="7" t="s">
        <v>38</v>
      </c>
      <c r="E1" s="7" t="s">
        <v>42</v>
      </c>
      <c r="F1" s="7" t="s">
        <v>38</v>
      </c>
    </row>
    <row r="2" spans="1:6">
      <c r="A2" s="5"/>
      <c r="B2" s="5" t="s">
        <v>39</v>
      </c>
      <c r="C2" s="5"/>
      <c r="D2" s="5" t="s">
        <v>40</v>
      </c>
      <c r="E2" s="5"/>
      <c r="F2" s="5" t="s">
        <v>41</v>
      </c>
    </row>
    <row r="3" spans="1:6">
      <c r="A3" s="5">
        <v>5.7114450534298404</v>
      </c>
      <c r="B3" s="5">
        <v>0.27946618615968899</v>
      </c>
      <c r="C3" s="5">
        <v>5.2917869641326911</v>
      </c>
      <c r="D3" s="5">
        <v>0.31119051480592919</v>
      </c>
      <c r="E3" s="5">
        <v>4.6730087851111346</v>
      </c>
      <c r="F3" s="5">
        <v>0.27552027079159103</v>
      </c>
    </row>
    <row r="4" spans="1:6">
      <c r="A4" s="5">
        <v>5.9333578145822177</v>
      </c>
      <c r="B4" s="5">
        <v>0.37598812066920706</v>
      </c>
      <c r="C4" s="5">
        <v>5.4380754587062219</v>
      </c>
      <c r="D4" s="5">
        <v>0.36988227888556613</v>
      </c>
      <c r="E4" s="5">
        <v>4.8803341469536115</v>
      </c>
      <c r="F4" s="5">
        <v>0.38358588233555985</v>
      </c>
    </row>
    <row r="5" spans="1:6">
      <c r="A5" s="5">
        <v>6.388603578740276</v>
      </c>
      <c r="B5" s="6">
        <v>0.52149219988214512</v>
      </c>
      <c r="C5" s="5">
        <v>5.7315393366357945</v>
      </c>
      <c r="D5" s="5">
        <v>0.48953886902394583</v>
      </c>
      <c r="E5" s="5">
        <v>5.1358691142321664</v>
      </c>
      <c r="F5" s="5">
        <v>0.55542535184445951</v>
      </c>
    </row>
    <row r="6" spans="1:6">
      <c r="A6" s="5">
        <v>6.7490970182041696</v>
      </c>
      <c r="B6" s="5">
        <v>0.70707396992874927</v>
      </c>
      <c r="C6" s="5">
        <v>6.226210596999139</v>
      </c>
      <c r="D6" s="5">
        <v>0.72409020650054479</v>
      </c>
      <c r="E6" s="5">
        <v>5.3610846575584477</v>
      </c>
      <c r="F6" s="5">
        <v>0.75501238523715486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F4D4-914A-4301-A602-2760EC863919}">
  <dimension ref="A1:F7"/>
  <sheetViews>
    <sheetView workbookViewId="0">
      <selection activeCell="G21" sqref="G21"/>
    </sheetView>
  </sheetViews>
  <sheetFormatPr defaultRowHeight="13.8"/>
  <cols>
    <col min="1" max="1" width="13.8984375" customWidth="1"/>
    <col min="3" max="3" width="13.3984375" customWidth="1"/>
    <col min="5" max="5" width="14.296875" customWidth="1"/>
  </cols>
  <sheetData>
    <row r="1" spans="1:6">
      <c r="A1" t="s">
        <v>37</v>
      </c>
      <c r="B1" t="s">
        <v>38</v>
      </c>
      <c r="C1" t="s">
        <v>37</v>
      </c>
      <c r="D1" t="s">
        <v>38</v>
      </c>
      <c r="E1" t="s">
        <v>37</v>
      </c>
      <c r="F1" t="s">
        <v>38</v>
      </c>
    </row>
    <row r="3" spans="1:6">
      <c r="B3" t="s">
        <v>39</v>
      </c>
      <c r="D3" t="s">
        <v>40</v>
      </c>
      <c r="F3" t="s">
        <v>41</v>
      </c>
    </row>
    <row r="4" spans="1:6">
      <c r="A4">
        <v>13.649570000000001</v>
      </c>
      <c r="B4">
        <v>0.27947</v>
      </c>
      <c r="C4">
        <v>12.173170000000001</v>
      </c>
      <c r="D4">
        <v>0.31119000000000002</v>
      </c>
      <c r="E4">
        <v>10.497999999999999</v>
      </c>
      <c r="F4">
        <v>0.27551999999999999</v>
      </c>
    </row>
    <row r="5" spans="1:6">
      <c r="A5">
        <v>14.45276</v>
      </c>
      <c r="B5">
        <v>0.37598999999999999</v>
      </c>
      <c r="C5">
        <v>12.681419999999999</v>
      </c>
      <c r="D5">
        <v>0.36987999999999999</v>
      </c>
      <c r="E5">
        <v>11.12373</v>
      </c>
      <c r="F5">
        <v>0.38358999999999999</v>
      </c>
    </row>
    <row r="6" spans="1:6">
      <c r="A6">
        <v>15.790290000000001</v>
      </c>
      <c r="B6">
        <v>0.52149000000000001</v>
      </c>
      <c r="C6">
        <v>13.72167</v>
      </c>
      <c r="D6">
        <v>0.48953999999999998</v>
      </c>
      <c r="E6">
        <v>12.421139999999999</v>
      </c>
      <c r="F6">
        <v>0.55542999999999998</v>
      </c>
    </row>
    <row r="7" spans="1:6">
      <c r="A7">
        <v>16.926729999999999</v>
      </c>
      <c r="B7">
        <v>0.70706999999999998</v>
      </c>
      <c r="C7">
        <v>15.535869999999999</v>
      </c>
      <c r="D7">
        <v>0.72409000000000001</v>
      </c>
      <c r="E7">
        <v>13.57016</v>
      </c>
      <c r="F7">
        <v>0.75500999999999996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AEE8-E9E9-4ED2-A523-8324E18308FA}">
  <dimension ref="A1:F6"/>
  <sheetViews>
    <sheetView workbookViewId="0">
      <selection activeCell="I15" sqref="I15"/>
    </sheetView>
  </sheetViews>
  <sheetFormatPr defaultRowHeight="13.8"/>
  <cols>
    <col min="1" max="1" width="13.296875" customWidth="1"/>
    <col min="3" max="3" width="15.59765625" customWidth="1"/>
    <col min="5" max="5" width="15.296875" customWidth="1"/>
  </cols>
  <sheetData>
    <row r="1" spans="1:6">
      <c r="A1" s="7" t="s">
        <v>44</v>
      </c>
      <c r="B1" s="7" t="s">
        <v>38</v>
      </c>
      <c r="C1" s="7" t="s">
        <v>44</v>
      </c>
      <c r="D1" s="7" t="s">
        <v>38</v>
      </c>
      <c r="E1" s="7" t="s">
        <v>44</v>
      </c>
      <c r="F1" s="7" t="s">
        <v>38</v>
      </c>
    </row>
    <row r="2" spans="1:6">
      <c r="A2" s="5"/>
      <c r="B2" s="5" t="s">
        <v>39</v>
      </c>
      <c r="C2" s="5"/>
      <c r="D2" s="5" t="s">
        <v>40</v>
      </c>
      <c r="E2" s="5"/>
      <c r="F2" s="5" t="s">
        <v>41</v>
      </c>
    </row>
    <row r="3" spans="1:6">
      <c r="A3" s="5">
        <v>186.310790773126</v>
      </c>
      <c r="B3" s="5">
        <v>0.27946618615968899</v>
      </c>
      <c r="C3" s="5">
        <v>148.18595943139499</v>
      </c>
      <c r="D3" s="5">
        <v>0.31119051480592919</v>
      </c>
      <c r="E3" s="5">
        <v>102.044544737626</v>
      </c>
      <c r="F3" s="5">
        <v>0.27552027079159103</v>
      </c>
    </row>
    <row r="4" spans="1:6">
      <c r="A4" s="5">
        <v>208.8822892606706</v>
      </c>
      <c r="B4" s="5">
        <v>0.37598812066920706</v>
      </c>
      <c r="C4" s="5">
        <v>160.8183821241592</v>
      </c>
      <c r="D4" s="5">
        <v>0.36988227888556613</v>
      </c>
      <c r="E4" s="5">
        <v>116.23814616229086</v>
      </c>
      <c r="F4" s="5">
        <v>0.38358588233555985</v>
      </c>
    </row>
    <row r="5" spans="1:6">
      <c r="A5" s="5">
        <v>260.74609994107254</v>
      </c>
      <c r="B5" s="6">
        <v>0.52149219988214512</v>
      </c>
      <c r="C5" s="5">
        <v>188.28418039382532</v>
      </c>
      <c r="D5" s="5">
        <v>0.48953886902394583</v>
      </c>
      <c r="E5" s="5">
        <v>135.46959801084378</v>
      </c>
      <c r="F5" s="5">
        <v>0.55542535184445951</v>
      </c>
    </row>
    <row r="6" spans="1:6">
      <c r="A6" s="5">
        <v>307.42346518641273</v>
      </c>
      <c r="B6" s="5">
        <v>0.70707396992874927</v>
      </c>
      <c r="C6" s="5">
        <v>241.36340216684826</v>
      </c>
      <c r="D6" s="5">
        <v>0.72409020650054479</v>
      </c>
      <c r="E6" s="5">
        <v>154.08416025248059</v>
      </c>
      <c r="F6" s="5">
        <v>0.75501238523715486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A941-98B1-4841-A94E-073543ABBD78}">
  <dimension ref="A1:B17"/>
  <sheetViews>
    <sheetView workbookViewId="0">
      <selection activeCell="I8" sqref="I8"/>
    </sheetView>
  </sheetViews>
  <sheetFormatPr defaultRowHeight="13.8"/>
  <sheetData>
    <row r="1" spans="1:2">
      <c r="A1" s="8" t="s">
        <v>49</v>
      </c>
      <c r="B1" s="8" t="s">
        <v>50</v>
      </c>
    </row>
    <row r="2" spans="1:2">
      <c r="A2" s="4">
        <v>1.5E-3</v>
      </c>
      <c r="B2" s="4">
        <v>1.22922721246512E-3</v>
      </c>
    </row>
    <row r="3" spans="1:2">
      <c r="A3" s="4">
        <v>1.8E-3</v>
      </c>
      <c r="B3" s="4">
        <v>1.5511253888646501E-3</v>
      </c>
    </row>
    <row r="4" spans="1:2">
      <c r="A4" s="4">
        <v>2E-3</v>
      </c>
      <c r="B4" s="4">
        <v>2.0527104956964211E-3</v>
      </c>
    </row>
    <row r="5" spans="1:2">
      <c r="A5" s="4">
        <v>2.3E-3</v>
      </c>
      <c r="B5" s="4">
        <v>2.4582050957778212E-3</v>
      </c>
    </row>
    <row r="6" spans="1:2">
      <c r="A6" s="4">
        <v>2.0999999999999999E-3</v>
      </c>
      <c r="B6" s="4">
        <v>1.9018720411941084E-3</v>
      </c>
    </row>
    <row r="7" spans="1:2">
      <c r="A7" s="4">
        <v>2.3E-3</v>
      </c>
      <c r="B7" s="4">
        <v>2.1523123550776244E-3</v>
      </c>
    </row>
    <row r="8" spans="1:2">
      <c r="A8" s="4">
        <v>2.5999999999999999E-3</v>
      </c>
      <c r="B8" s="4">
        <v>2.5951985774593875E-3</v>
      </c>
    </row>
    <row r="9" spans="1:2">
      <c r="A9" s="4">
        <v>3.0000000000000001E-3</v>
      </c>
      <c r="B9" s="4">
        <v>3.2686913265233589E-3</v>
      </c>
    </row>
    <row r="10" spans="1:2">
      <c r="A10" s="4">
        <v>2.7000000000000001E-3</v>
      </c>
      <c r="B10" s="4">
        <v>2.7509835005927732E-3</v>
      </c>
    </row>
    <row r="11" spans="1:2">
      <c r="A11" s="4">
        <v>3.3E-3</v>
      </c>
      <c r="B11" s="4">
        <v>3.3862539337111224E-3</v>
      </c>
    </row>
    <row r="12" spans="1:2">
      <c r="A12" s="3">
        <v>4.0000000000000001E-3</v>
      </c>
      <c r="B12" s="4">
        <v>4.0304440637525703E-3</v>
      </c>
    </row>
    <row r="13" spans="1:2">
      <c r="A13" s="4">
        <v>4.1999999999999997E-3</v>
      </c>
      <c r="B13" s="4">
        <v>4.4880241328155998E-3</v>
      </c>
    </row>
    <row r="14" spans="1:2">
      <c r="A14" s="4">
        <v>4.5999999999999999E-3</v>
      </c>
      <c r="B14" s="4">
        <v>4.7573013729004E-3</v>
      </c>
    </row>
    <row r="15" spans="1:2">
      <c r="A15" s="4">
        <v>5.0000000000000001E-3</v>
      </c>
      <c r="B15" s="4">
        <v>5.2743081324212E-3</v>
      </c>
    </row>
    <row r="16" spans="1:2">
      <c r="A16" s="3">
        <v>5.3E-3</v>
      </c>
      <c r="B16" s="4">
        <v>5.6649034489412E-3</v>
      </c>
    </row>
    <row r="17" spans="1:2">
      <c r="A17" s="3">
        <v>6.4999999999999997E-3</v>
      </c>
      <c r="B17" s="3">
        <v>7.1786188964895001E-3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I8" sqref="I8"/>
    </sheetView>
  </sheetViews>
  <sheetFormatPr defaultRowHeight="13.8"/>
  <cols>
    <col min="1" max="1" width="22.3984375" customWidth="1"/>
    <col min="2" max="2" width="19.59765625" customWidth="1"/>
    <col min="3" max="3" width="14.3984375" customWidth="1"/>
    <col min="4" max="4" width="23.59765625" customWidth="1"/>
    <col min="5" max="5" width="15.69921875" customWidth="1"/>
  </cols>
  <sheetData>
    <row r="1" spans="1:2">
      <c r="A1" t="s">
        <v>13</v>
      </c>
      <c r="B1" t="s">
        <v>14</v>
      </c>
    </row>
    <row r="2" spans="1:2">
      <c r="A2">
        <v>2.1141649048625794E-3</v>
      </c>
      <c r="B2">
        <v>-3.7524584357568074</v>
      </c>
    </row>
    <row r="3" spans="1:2">
      <c r="A3">
        <v>2.0283975659229209E-3</v>
      </c>
      <c r="B3">
        <v>-3.633633979887958</v>
      </c>
    </row>
    <row r="4" spans="1:2">
      <c r="A4">
        <v>1.9493177387914229E-3</v>
      </c>
      <c r="B4">
        <v>-3.5686520768674153</v>
      </c>
    </row>
    <row r="5" spans="1:2">
      <c r="A5">
        <v>1.876172607879925E-3</v>
      </c>
      <c r="B5">
        <v>-3.4672451351456237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00B2-38F9-493C-9210-D55CA4B734F5}">
  <dimension ref="A1:C17"/>
  <sheetViews>
    <sheetView workbookViewId="0">
      <selection activeCell="C17" sqref="C17"/>
    </sheetView>
  </sheetViews>
  <sheetFormatPr defaultRowHeight="13.8"/>
  <cols>
    <col min="1" max="1" width="18.3984375" customWidth="1"/>
    <col min="2" max="2" width="13.296875" customWidth="1"/>
    <col min="3" max="3" width="20" customWidth="1"/>
    <col min="4" max="4" width="10" customWidth="1"/>
    <col min="5" max="5" width="19" customWidth="1"/>
    <col min="6" max="6" width="8.09765625" customWidth="1"/>
    <col min="7" max="7" width="12.8984375" customWidth="1"/>
    <col min="8" max="8" width="6.59765625" customWidth="1"/>
    <col min="9" max="9" width="20.3984375" customWidth="1"/>
  </cols>
  <sheetData>
    <row r="1" spans="1:2">
      <c r="A1" t="s">
        <v>13</v>
      </c>
      <c r="B1" t="s">
        <v>15</v>
      </c>
    </row>
    <row r="2" spans="1:2">
      <c r="A2">
        <v>2.1141649048625794E-3</v>
      </c>
      <c r="B2">
        <v>0.1253278352738344</v>
      </c>
    </row>
    <row r="3" spans="1:2">
      <c r="A3">
        <v>2.0283975659229209E-3</v>
      </c>
      <c r="B3">
        <v>0.23798930181750885</v>
      </c>
    </row>
    <row r="4" spans="1:2">
      <c r="A4">
        <v>1.9493177387914229E-3</v>
      </c>
      <c r="B4">
        <v>0.59935834292754198</v>
      </c>
    </row>
    <row r="5" spans="1:2">
      <c r="A5">
        <v>1.876172607879925E-3</v>
      </c>
      <c r="B5">
        <v>0.84317222679820047</v>
      </c>
    </row>
    <row r="17" spans="3:3">
      <c r="C17" t="s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0522-35B9-48F7-8589-9FF52C3E02CA}">
  <dimension ref="A1:B5"/>
  <sheetViews>
    <sheetView workbookViewId="0">
      <selection activeCell="N1" sqref="N1"/>
    </sheetView>
  </sheetViews>
  <sheetFormatPr defaultRowHeight="13.8"/>
  <sheetData>
    <row r="1" spans="1:2">
      <c r="A1" t="s">
        <v>13</v>
      </c>
      <c r="B1" t="s">
        <v>16</v>
      </c>
    </row>
    <row r="2" spans="1:2">
      <c r="A2">
        <v>2.1141649048625794E-3</v>
      </c>
      <c r="B2">
        <v>-1.726702332594751</v>
      </c>
    </row>
    <row r="3" spans="1:2">
      <c r="A3">
        <v>2.0283975659229209E-3</v>
      </c>
      <c r="B3">
        <v>-1.4531181581791466</v>
      </c>
    </row>
    <row r="4" spans="1:2">
      <c r="A4">
        <v>1.9493177387914229E-3</v>
      </c>
      <c r="B4">
        <v>-1.1967282364897422</v>
      </c>
    </row>
    <row r="5" spans="1:2">
      <c r="A5">
        <v>1.876172607879925E-3</v>
      </c>
      <c r="B5">
        <v>-1.0804425814328851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58CB-2229-4F95-B8E4-2F85DF638F88}">
  <dimension ref="A1:AQ14"/>
  <sheetViews>
    <sheetView topLeftCell="B1" workbookViewId="0">
      <selection activeCell="D15" sqref="D15"/>
    </sheetView>
  </sheetViews>
  <sheetFormatPr defaultRowHeight="13.8"/>
  <cols>
    <col min="1" max="1" width="18.3984375" bestFit="1" customWidth="1"/>
    <col min="2" max="2" width="10.59765625" customWidth="1"/>
    <col min="3" max="3" width="20.296875" customWidth="1"/>
    <col min="5" max="5" width="21.09765625" customWidth="1"/>
    <col min="7" max="7" width="16.69921875" customWidth="1"/>
    <col min="9" max="9" width="20.59765625" customWidth="1"/>
    <col min="12" max="12" width="19.09765625" customWidth="1"/>
    <col min="14" max="14" width="20.8984375" customWidth="1"/>
    <col min="16" max="16" width="22.296875" customWidth="1"/>
    <col min="18" max="18" width="11.8984375" customWidth="1"/>
    <col min="20" max="20" width="20" customWidth="1"/>
    <col min="23" max="23" width="18.59765625" customWidth="1"/>
    <col min="25" max="25" width="21.59765625" customWidth="1"/>
    <col min="27" max="27" width="19.69921875" customWidth="1"/>
    <col min="29" max="29" width="12" customWidth="1"/>
    <col min="31" max="31" width="20" customWidth="1"/>
    <col min="34" max="34" width="19.59765625" customWidth="1"/>
    <col min="36" max="36" width="21.3984375" customWidth="1"/>
    <col min="38" max="38" width="18" customWidth="1"/>
    <col min="40" max="40" width="12.59765625" customWidth="1"/>
    <col min="42" max="42" width="22.3984375" customWidth="1"/>
  </cols>
  <sheetData>
    <row r="1" spans="1:43">
      <c r="A1" t="s">
        <v>20</v>
      </c>
      <c r="C1" t="s">
        <v>31</v>
      </c>
      <c r="E1" t="s">
        <v>34</v>
      </c>
      <c r="G1" t="s">
        <v>26</v>
      </c>
      <c r="I1" t="s">
        <v>33</v>
      </c>
      <c r="L1" t="s">
        <v>20</v>
      </c>
      <c r="N1" t="s">
        <v>31</v>
      </c>
      <c r="P1" t="s">
        <v>34</v>
      </c>
      <c r="R1" t="s">
        <v>26</v>
      </c>
      <c r="T1" t="s">
        <v>33</v>
      </c>
      <c r="W1" t="s">
        <v>20</v>
      </c>
      <c r="Y1" t="s">
        <v>31</v>
      </c>
      <c r="AA1" t="s">
        <v>34</v>
      </c>
      <c r="AC1" t="s">
        <v>26</v>
      </c>
      <c r="AE1" t="s">
        <v>33</v>
      </c>
      <c r="AH1" t="s">
        <v>20</v>
      </c>
      <c r="AJ1" t="s">
        <v>31</v>
      </c>
      <c r="AL1" t="s">
        <v>34</v>
      </c>
      <c r="AN1" t="s">
        <v>26</v>
      </c>
      <c r="AP1" t="s">
        <v>33</v>
      </c>
    </row>
    <row r="2" spans="1:43">
      <c r="A2">
        <v>98.24</v>
      </c>
      <c r="B2">
        <v>3.18</v>
      </c>
      <c r="C2">
        <v>2.68</v>
      </c>
      <c r="D2">
        <v>0.28999999999999998</v>
      </c>
      <c r="E2">
        <v>56.48</v>
      </c>
      <c r="F2">
        <v>0.99</v>
      </c>
      <c r="G2">
        <v>5.34</v>
      </c>
      <c r="H2">
        <v>0.74</v>
      </c>
      <c r="I2">
        <v>4.66</v>
      </c>
      <c r="J2">
        <v>0.11</v>
      </c>
      <c r="L2">
        <v>96.54</v>
      </c>
      <c r="M2">
        <v>3.11</v>
      </c>
      <c r="N2">
        <v>4.55</v>
      </c>
      <c r="O2">
        <v>0.34</v>
      </c>
      <c r="P2">
        <v>53.41</v>
      </c>
      <c r="Q2">
        <v>2.66</v>
      </c>
      <c r="R2">
        <v>5.1100000000000003</v>
      </c>
      <c r="S2">
        <v>0.51</v>
      </c>
      <c r="T2">
        <v>4.18</v>
      </c>
      <c r="U2">
        <v>0.32</v>
      </c>
      <c r="W2">
        <v>93.14</v>
      </c>
      <c r="X2">
        <v>3.75</v>
      </c>
      <c r="Y2">
        <v>7.11</v>
      </c>
      <c r="Z2">
        <v>0.92</v>
      </c>
      <c r="AA2">
        <v>51.61</v>
      </c>
      <c r="AB2">
        <v>2.44</v>
      </c>
      <c r="AC2">
        <v>4.2300000000000004</v>
      </c>
      <c r="AD2">
        <v>0.42</v>
      </c>
      <c r="AE2">
        <v>2.11</v>
      </c>
      <c r="AF2">
        <v>0.14000000000000001</v>
      </c>
      <c r="AH2">
        <v>90.81</v>
      </c>
      <c r="AI2">
        <v>2.62</v>
      </c>
      <c r="AJ2">
        <v>17.079999999999998</v>
      </c>
      <c r="AK2">
        <v>2.31</v>
      </c>
      <c r="AL2">
        <v>48.64</v>
      </c>
      <c r="AM2">
        <v>1.98</v>
      </c>
      <c r="AN2">
        <v>3.84</v>
      </c>
      <c r="AO2">
        <v>0.12</v>
      </c>
      <c r="AP2">
        <v>1.98</v>
      </c>
      <c r="AQ2">
        <v>0.14000000000000001</v>
      </c>
    </row>
    <row r="10" spans="1:43">
      <c r="H10" s="9"/>
      <c r="I10" s="9"/>
    </row>
    <row r="11" spans="1:43">
      <c r="H11" s="9"/>
      <c r="I11" s="9"/>
    </row>
    <row r="12" spans="1:43">
      <c r="H12" s="9"/>
      <c r="I12" s="9"/>
    </row>
    <row r="13" spans="1:43">
      <c r="H13" s="9"/>
      <c r="I13" s="9"/>
    </row>
    <row r="14" spans="1:43">
      <c r="H14" s="9"/>
      <c r="I14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AB42-61E9-417E-BA27-4310CE2B0F49}">
  <dimension ref="A1:AQ2"/>
  <sheetViews>
    <sheetView workbookViewId="0">
      <selection activeCell="B7" sqref="B7"/>
    </sheetView>
  </sheetViews>
  <sheetFormatPr defaultRowHeight="13.8"/>
  <cols>
    <col min="1" max="1" width="17.8984375" customWidth="1"/>
    <col min="3" max="3" width="19.296875" customWidth="1"/>
    <col min="5" max="5" width="18.296875" customWidth="1"/>
    <col min="7" max="7" width="12" customWidth="1"/>
    <col min="9" max="9" width="20.296875" customWidth="1"/>
    <col min="12" max="12" width="18.296875" customWidth="1"/>
    <col min="14" max="14" width="19.8984375" customWidth="1"/>
    <col min="16" max="16" width="18.3984375" customWidth="1"/>
    <col min="18" max="18" width="11.69921875" customWidth="1"/>
    <col min="20" max="20" width="20.296875" customWidth="1"/>
  </cols>
  <sheetData>
    <row r="1" spans="1:43">
      <c r="A1" t="s">
        <v>20</v>
      </c>
      <c r="C1" t="s">
        <v>31</v>
      </c>
      <c r="E1" t="s">
        <v>34</v>
      </c>
      <c r="G1" t="s">
        <v>26</v>
      </c>
      <c r="I1" t="s">
        <v>33</v>
      </c>
      <c r="L1" t="s">
        <v>20</v>
      </c>
      <c r="N1" t="s">
        <v>31</v>
      </c>
      <c r="P1" t="s">
        <v>34</v>
      </c>
      <c r="R1" t="s">
        <v>26</v>
      </c>
      <c r="T1" t="s">
        <v>33</v>
      </c>
    </row>
    <row r="2" spans="1:43">
      <c r="A2">
        <v>98.24</v>
      </c>
      <c r="B2">
        <v>3.18</v>
      </c>
      <c r="C2">
        <v>2.68</v>
      </c>
      <c r="D2">
        <v>0.09</v>
      </c>
      <c r="E2">
        <v>56.48</v>
      </c>
      <c r="F2">
        <v>0.99</v>
      </c>
      <c r="G2">
        <v>5.34</v>
      </c>
      <c r="H2">
        <v>0.94</v>
      </c>
      <c r="I2">
        <v>4.66</v>
      </c>
      <c r="J2">
        <v>1.04</v>
      </c>
      <c r="L2">
        <v>96.54</v>
      </c>
      <c r="M2">
        <v>0.99</v>
      </c>
      <c r="N2">
        <v>4.55</v>
      </c>
      <c r="O2">
        <v>1.24</v>
      </c>
      <c r="P2">
        <v>53.41</v>
      </c>
      <c r="Q2">
        <v>2.66</v>
      </c>
      <c r="R2">
        <v>5.1100000000000003</v>
      </c>
      <c r="S2">
        <v>3.11</v>
      </c>
      <c r="T2">
        <v>4.18</v>
      </c>
      <c r="U2">
        <v>0.9</v>
      </c>
      <c r="W2">
        <v>93.14</v>
      </c>
      <c r="X2">
        <v>3.75</v>
      </c>
      <c r="Y2">
        <v>7.11</v>
      </c>
      <c r="Z2">
        <v>2.52</v>
      </c>
      <c r="AA2">
        <v>51.61</v>
      </c>
      <c r="AB2">
        <v>2.44</v>
      </c>
      <c r="AC2">
        <v>4.2300000000000004</v>
      </c>
      <c r="AD2">
        <v>0.98</v>
      </c>
      <c r="AE2">
        <v>2.11</v>
      </c>
      <c r="AF2">
        <v>0.94</v>
      </c>
      <c r="AH2">
        <v>90.81</v>
      </c>
      <c r="AI2">
        <v>3.12</v>
      </c>
      <c r="AJ2">
        <v>17.079999999999998</v>
      </c>
      <c r="AK2">
        <v>3.19</v>
      </c>
      <c r="AL2">
        <v>48.64</v>
      </c>
      <c r="AM2">
        <v>1.98</v>
      </c>
      <c r="AN2">
        <v>3.84</v>
      </c>
      <c r="AO2">
        <v>0.82</v>
      </c>
      <c r="AP2">
        <v>1.98</v>
      </c>
      <c r="AQ2">
        <v>0.74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/>
  </sheetViews>
  <sheetFormatPr defaultRowHeight="13.8"/>
  <cols>
    <col min="1" max="1" width="19.59765625" customWidth="1"/>
    <col min="2" max="2" width="17.3984375" customWidth="1"/>
  </cols>
  <sheetData>
    <row r="1" spans="1:3">
      <c r="A1" t="s">
        <v>28</v>
      </c>
      <c r="B1" t="s">
        <v>29</v>
      </c>
    </row>
    <row r="2" spans="1:3">
      <c r="A2">
        <v>600</v>
      </c>
      <c r="B2">
        <v>68</v>
      </c>
      <c r="C2">
        <v>1.5</v>
      </c>
    </row>
    <row r="3" spans="1:3">
      <c r="A3">
        <v>800</v>
      </c>
      <c r="B3">
        <v>88</v>
      </c>
      <c r="C3">
        <v>3.6</v>
      </c>
    </row>
    <row r="4" spans="1:3">
      <c r="A4">
        <v>1000</v>
      </c>
      <c r="B4">
        <v>95</v>
      </c>
      <c r="C4">
        <v>2.2000000000000002</v>
      </c>
    </row>
    <row r="5" spans="1:3">
      <c r="A5">
        <v>1200</v>
      </c>
      <c r="B5">
        <v>94</v>
      </c>
      <c r="C5">
        <v>4.0999999999999996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E189-8781-4703-9733-9BCE76922F90}">
  <dimension ref="A1:C6"/>
  <sheetViews>
    <sheetView workbookViewId="0">
      <selection activeCell="A15" sqref="A15"/>
    </sheetView>
  </sheetViews>
  <sheetFormatPr defaultRowHeight="13.8"/>
  <cols>
    <col min="1" max="1" width="22.8984375" customWidth="1"/>
    <col min="2" max="2" width="11.3984375" customWidth="1"/>
  </cols>
  <sheetData>
    <row r="1" spans="1:3">
      <c r="A1" t="s">
        <v>28</v>
      </c>
      <c r="B1" t="s">
        <v>27</v>
      </c>
    </row>
    <row r="2" spans="1:3">
      <c r="B2" t="s">
        <v>17</v>
      </c>
    </row>
    <row r="3" spans="1:3">
      <c r="A3">
        <v>600</v>
      </c>
      <c r="B3">
        <v>38</v>
      </c>
      <c r="C3">
        <v>1.3</v>
      </c>
    </row>
    <row r="4" spans="1:3">
      <c r="A4">
        <v>800</v>
      </c>
      <c r="B4">
        <v>52</v>
      </c>
      <c r="C4">
        <v>2.6</v>
      </c>
    </row>
    <row r="5" spans="1:3">
      <c r="A5">
        <v>1000</v>
      </c>
      <c r="B5">
        <v>57</v>
      </c>
      <c r="C5">
        <v>1.9</v>
      </c>
    </row>
    <row r="6" spans="1:3">
      <c r="A6">
        <v>1200</v>
      </c>
      <c r="B6">
        <v>53</v>
      </c>
      <c r="C6">
        <v>2.9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BAEB-FDFB-4996-A8E6-E022836682DB}">
  <dimension ref="A1:C5"/>
  <sheetViews>
    <sheetView workbookViewId="0">
      <selection activeCell="I16" sqref="I16"/>
    </sheetView>
  </sheetViews>
  <sheetFormatPr defaultRowHeight="13.8"/>
  <cols>
    <col min="1" max="1" width="19.3984375" customWidth="1"/>
    <col min="2" max="2" width="15.3984375" customWidth="1"/>
  </cols>
  <sheetData>
    <row r="1" spans="1:3">
      <c r="A1" t="s">
        <v>30</v>
      </c>
      <c r="B1" t="s">
        <v>29</v>
      </c>
    </row>
    <row r="2" spans="1:3">
      <c r="A2" t="s">
        <v>22</v>
      </c>
      <c r="B2">
        <v>51.2</v>
      </c>
      <c r="C2">
        <v>1.3</v>
      </c>
    </row>
    <row r="3" spans="1:3">
      <c r="A3" t="s">
        <v>23</v>
      </c>
      <c r="B3">
        <v>73.8</v>
      </c>
      <c r="C3">
        <v>3.8</v>
      </c>
    </row>
    <row r="4" spans="1:3">
      <c r="A4" t="s">
        <v>24</v>
      </c>
      <c r="B4">
        <v>95.55</v>
      </c>
      <c r="C4">
        <v>2.8</v>
      </c>
    </row>
    <row r="5" spans="1:3">
      <c r="A5" t="s">
        <v>25</v>
      </c>
      <c r="B5">
        <v>100</v>
      </c>
      <c r="C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1390-7F20-4830-8FB2-F4E4547974FC}">
  <dimension ref="A1:J2"/>
  <sheetViews>
    <sheetView workbookViewId="0">
      <selection activeCell="F10" sqref="F10"/>
    </sheetView>
  </sheetViews>
  <sheetFormatPr defaultRowHeight="13.8"/>
  <cols>
    <col min="1" max="1" width="19.3984375" customWidth="1"/>
    <col min="2" max="2" width="7.09765625" customWidth="1"/>
    <col min="3" max="3" width="20" customWidth="1"/>
    <col min="5" max="5" width="19.3984375" customWidth="1"/>
    <col min="6" max="6" width="7" customWidth="1"/>
    <col min="7" max="7" width="11.8984375" customWidth="1"/>
    <col min="8" max="8" width="7" customWidth="1"/>
    <col min="9" max="9" width="19.8984375" customWidth="1"/>
  </cols>
  <sheetData>
    <row r="1" spans="1:10">
      <c r="A1" t="s">
        <v>20</v>
      </c>
      <c r="C1" t="s">
        <v>31</v>
      </c>
      <c r="E1" t="s">
        <v>32</v>
      </c>
      <c r="G1" t="s">
        <v>26</v>
      </c>
      <c r="I1" t="s">
        <v>33</v>
      </c>
    </row>
    <row r="2" spans="1:10">
      <c r="A2">
        <v>96.31</v>
      </c>
      <c r="B2">
        <v>3.42</v>
      </c>
      <c r="C2">
        <v>2.64</v>
      </c>
      <c r="D2">
        <v>0.38</v>
      </c>
      <c r="E2">
        <v>62.33</v>
      </c>
      <c r="F2">
        <v>3.11</v>
      </c>
      <c r="G2">
        <v>8.5399999999999991</v>
      </c>
      <c r="H2">
        <v>0.18</v>
      </c>
      <c r="I2">
        <v>2.68</v>
      </c>
      <c r="J2">
        <v>0.31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11B5-0D53-45D8-809B-1047DAD9073A}">
  <dimension ref="A1:B12"/>
  <sheetViews>
    <sheetView workbookViewId="0">
      <selection activeCell="D16" sqref="D16"/>
    </sheetView>
  </sheetViews>
  <sheetFormatPr defaultRowHeight="13.8"/>
  <cols>
    <col min="1" max="1" width="14.09765625" customWidth="1"/>
  </cols>
  <sheetData>
    <row r="1" spans="1:2">
      <c r="A1" t="s">
        <v>47</v>
      </c>
      <c r="B1" t="s">
        <v>48</v>
      </c>
    </row>
    <row r="2" spans="1:2">
      <c r="A2">
        <v>0</v>
      </c>
      <c r="B2">
        <v>0</v>
      </c>
    </row>
    <row r="3" spans="1:2">
      <c r="A3">
        <v>-2.3025850929940499</v>
      </c>
      <c r="B3">
        <f>LN([1]Sheet1!AB14)</f>
        <v>-6.2659013928097425</v>
      </c>
    </row>
    <row r="4" spans="1:2">
      <c r="A4">
        <v>-1.6094379124341001</v>
      </c>
      <c r="B4">
        <f>LN([1]Sheet1!AB15)</f>
        <v>-5.8781358618009785</v>
      </c>
    </row>
    <row r="5" spans="1:2">
      <c r="A5">
        <v>-1.2039728043259399</v>
      </c>
      <c r="B5">
        <f>LN([1]Sheet1!AB16)</f>
        <v>-5.6549923104867688</v>
      </c>
    </row>
    <row r="6" spans="1:2">
      <c r="A6">
        <v>-0.916290731874155</v>
      </c>
      <c r="B6">
        <f>LN([1]Sheet1!AB17)</f>
        <v>-5.3816989754870876</v>
      </c>
    </row>
    <row r="12" spans="1:2">
      <c r="A12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B535C-F1AF-43E6-A65A-92BF6CC2AA4C}">
  <dimension ref="A1:B5"/>
  <sheetViews>
    <sheetView workbookViewId="0">
      <selection activeCell="E21" sqref="E21"/>
    </sheetView>
  </sheetViews>
  <sheetFormatPr defaultRowHeight="13.8"/>
  <cols>
    <col min="1" max="1" width="19.69921875" customWidth="1"/>
    <col min="2" max="2" width="16.69921875" customWidth="1"/>
  </cols>
  <sheetData>
    <row r="1" spans="1:2">
      <c r="A1" t="s">
        <v>51</v>
      </c>
      <c r="B1" t="s">
        <v>52</v>
      </c>
    </row>
    <row r="2" spans="1:2">
      <c r="A2">
        <v>-2.3025899999999999</v>
      </c>
      <c r="B2">
        <v>-6.32</v>
      </c>
    </row>
    <row r="3" spans="1:2">
      <c r="A3">
        <v>-1.60944</v>
      </c>
      <c r="B3">
        <v>-5.91</v>
      </c>
    </row>
    <row r="4" spans="1:2">
      <c r="A4">
        <v>-1.20397</v>
      </c>
      <c r="B4">
        <v>-5.68</v>
      </c>
    </row>
    <row r="5" spans="1:2">
      <c r="A5">
        <v>-0.91629000000000005</v>
      </c>
      <c r="B5">
        <v>-5.4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F1EE-02F4-4008-AF78-1C014F591095}">
  <dimension ref="A1:H6"/>
  <sheetViews>
    <sheetView workbookViewId="0">
      <selection activeCell="M6" sqref="M6"/>
    </sheetView>
  </sheetViews>
  <sheetFormatPr defaultRowHeight="13.8"/>
  <sheetData>
    <row r="1" spans="1:8">
      <c r="A1" s="12" t="s">
        <v>46</v>
      </c>
      <c r="B1" s="10"/>
      <c r="D1" s="10" t="s">
        <v>18</v>
      </c>
      <c r="E1" s="10"/>
      <c r="G1" s="10" t="s">
        <v>19</v>
      </c>
      <c r="H1" s="10"/>
    </row>
    <row r="2" spans="1:8">
      <c r="A2" t="s">
        <v>21</v>
      </c>
      <c r="B2" t="s">
        <v>45</v>
      </c>
      <c r="D2" t="s">
        <v>21</v>
      </c>
      <c r="E2" t="s">
        <v>45</v>
      </c>
      <c r="G2" t="s">
        <v>21</v>
      </c>
      <c r="H2" t="s">
        <v>45</v>
      </c>
    </row>
    <row r="3" spans="1:8">
      <c r="A3">
        <v>-1.2748739734562891</v>
      </c>
      <c r="B3">
        <v>-6.5022901708739722</v>
      </c>
      <c r="D3">
        <v>-1.167349966557802</v>
      </c>
      <c r="E3">
        <v>-6.1658179342527601</v>
      </c>
      <c r="G3">
        <v>-1.2890940749050173</v>
      </c>
      <c r="H3">
        <v>-5.9145035059718536</v>
      </c>
    </row>
    <row r="4" spans="1:8">
      <c r="A4">
        <v>-0.97819773005621724</v>
      </c>
      <c r="B4">
        <v>-6.3199686140800182</v>
      </c>
      <c r="D4">
        <v>-0.99457048914328994</v>
      </c>
      <c r="E4">
        <v>-6.074846156047033</v>
      </c>
      <c r="G4">
        <v>-0.95819173973780003</v>
      </c>
      <c r="H4">
        <v>-5.7138328105097029</v>
      </c>
    </row>
    <row r="5" spans="1:8">
      <c r="A5">
        <v>-0.65106096173438555</v>
      </c>
      <c r="B5">
        <v>-6.2146080984221914</v>
      </c>
      <c r="D5">
        <v>-0.71429141459927548</v>
      </c>
      <c r="E5">
        <v>-5.952243833954701</v>
      </c>
      <c r="G5">
        <v>-0.58802105905025404</v>
      </c>
      <c r="H5">
        <v>-5.4967683052718748</v>
      </c>
    </row>
    <row r="6" spans="1:8">
      <c r="A6">
        <v>-0.34661999348236139</v>
      </c>
      <c r="B6">
        <v>-6.074846156047033</v>
      </c>
      <c r="D6">
        <v>-0.32283929974367281</v>
      </c>
      <c r="E6">
        <v>-5.8091429903140277</v>
      </c>
      <c r="G6">
        <v>-0.28102112558003889</v>
      </c>
      <c r="H6">
        <v>-5.3185200738655558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0230-84FE-4386-81D4-A82880EADC23}">
  <dimension ref="A1:B5"/>
  <sheetViews>
    <sheetView workbookViewId="0">
      <selection activeCell="C16" sqref="C16"/>
    </sheetView>
  </sheetViews>
  <sheetFormatPr defaultRowHeight="13.8"/>
  <sheetData>
    <row r="1" spans="1:2">
      <c r="A1" t="s">
        <v>35</v>
      </c>
      <c r="B1" t="s">
        <v>36</v>
      </c>
    </row>
    <row r="2" spans="1:2">
      <c r="A2">
        <v>2.1141649048625794E-3</v>
      </c>
      <c r="B2">
        <v>-5.9162999999999997</v>
      </c>
    </row>
    <row r="3" spans="1:2">
      <c r="A3">
        <v>2.0283975659229209E-3</v>
      </c>
      <c r="B3">
        <v>-5.6658999999999997</v>
      </c>
    </row>
    <row r="4" spans="1:2">
      <c r="A4">
        <v>1.9493177387914229E-3</v>
      </c>
      <c r="B4">
        <v>-5.1506999999999996</v>
      </c>
    </row>
    <row r="5" spans="1:2">
      <c r="A5">
        <v>1.876172607879925E-3</v>
      </c>
      <c r="B5">
        <v>-4.8048999999999999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Figure 1a</vt:lpstr>
      <vt:lpstr>Figure 1b</vt:lpstr>
      <vt:lpstr>Figure 2</vt:lpstr>
      <vt:lpstr>Figure 3</vt:lpstr>
      <vt:lpstr>Figure 5</vt:lpstr>
      <vt:lpstr>Figure 6</vt:lpstr>
      <vt:lpstr>Figure 8</vt:lpstr>
      <vt:lpstr>Figure 9</vt:lpstr>
      <vt:lpstr>Figure 10a</vt:lpstr>
      <vt:lpstr>Figure 10b</vt:lpstr>
      <vt:lpstr>Figure 10c</vt:lpstr>
      <vt:lpstr>Figure 11</vt:lpstr>
      <vt:lpstr>Figure 12</vt:lpstr>
      <vt:lpstr>Figure 13a</vt:lpstr>
      <vt:lpstr>Figure 13b</vt:lpstr>
      <vt:lpstr>Figure 14</vt:lpstr>
      <vt:lpstr>Figure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Ismaila Mudi (PhD Dept of Chemical Eng FT)</dc:creator>
  <cp:lastModifiedBy>Joe Wood (Chemical Engineering)</cp:lastModifiedBy>
  <dcterms:created xsi:type="dcterms:W3CDTF">2024-01-13T10:52:05Z</dcterms:created>
  <dcterms:modified xsi:type="dcterms:W3CDTF">2024-02-07T15:02:31Z</dcterms:modified>
</cp:coreProperties>
</file>