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clari\Documents\PhD\Papers\CFA\Manuscript_revision\"/>
    </mc:Choice>
  </mc:AlternateContent>
  <xr:revisionPtr revIDLastSave="0" documentId="13_ncr:1_{8CF0C445-11AF-450F-9C54-FD35C9117C98}" xr6:coauthVersionLast="47" xr6:coauthVersionMax="47" xr10:uidLastSave="{00000000-0000-0000-0000-000000000000}"/>
  <bookViews>
    <workbookView xWindow="-28920" yWindow="-120" windowWidth="29040" windowHeight="15840" firstSheet="2" activeTab="9" xr2:uid="{00000000-000D-0000-FFFF-FFFF00000000}"/>
  </bookViews>
  <sheets>
    <sheet name="Experiment_condition" sheetId="5" r:id="rId1"/>
    <sheet name="Krakow ash" sheetId="1" r:id="rId2"/>
    <sheet name="Aberthaw ash" sheetId="2" r:id="rId3"/>
    <sheet name="Shandong ash" sheetId="3" r:id="rId4"/>
    <sheet name="Libyan dust" sheetId="4" r:id="rId5"/>
    <sheet name="Fe speciation" sheetId="6" r:id="rId6"/>
    <sheet name="model total Fe" sheetId="7" r:id="rId7"/>
    <sheet name="model dissolved Fe" sheetId="11" r:id="rId8"/>
    <sheet name="model Fe solubility" sheetId="9" r:id="rId9"/>
    <sheet name="Reference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4" i="7"/>
</calcChain>
</file>

<file path=xl/sharedStrings.xml><?xml version="1.0" encoding="utf-8"?>
<sst xmlns="http://schemas.openxmlformats.org/spreadsheetml/2006/main" count="179" uniqueCount="94">
  <si>
    <t>hour</t>
  </si>
  <si>
    <t xml:space="preserve">final modelled pH </t>
  </si>
  <si>
    <t>Sample</t>
  </si>
  <si>
    <t>Experiment</t>
  </si>
  <si>
    <t>-</t>
  </si>
  <si>
    <t xml:space="preserve">Exp 1 </t>
  </si>
  <si>
    <t>Exp 2</t>
  </si>
  <si>
    <t>Exp 3</t>
  </si>
  <si>
    <t>Exp 4</t>
  </si>
  <si>
    <t>Exp 5</t>
  </si>
  <si>
    <t>Exp 6</t>
  </si>
  <si>
    <t>K_Exp1_pH2.1</t>
  </si>
  <si>
    <t>K_Exp2_pH2.1</t>
  </si>
  <si>
    <t>K_Exp3_pH2.0</t>
  </si>
  <si>
    <t>K_Exp4_pH1.9</t>
  </si>
  <si>
    <t>K_Exp1_pH2.7</t>
  </si>
  <si>
    <t>K_Exp2_pH3.0</t>
  </si>
  <si>
    <t>K_Exp3_pH2.9</t>
  </si>
  <si>
    <t>K_Exp5_pH1.0</t>
  </si>
  <si>
    <t>K_Exp6_pH1.0</t>
  </si>
  <si>
    <t>K_Exp7_pH1.0</t>
  </si>
  <si>
    <t>K_Exp8_pH1.0</t>
  </si>
  <si>
    <t>Krakow ash (K)</t>
  </si>
  <si>
    <t>Aberthaw ash (A)</t>
  </si>
  <si>
    <t>Shandong ash (S)</t>
  </si>
  <si>
    <t>Exp 7</t>
  </si>
  <si>
    <t>Exp 8</t>
  </si>
  <si>
    <t>Exp 1</t>
  </si>
  <si>
    <t>A_Exp1_pH2.2</t>
  </si>
  <si>
    <t>A_Exp2_pH2.0</t>
  </si>
  <si>
    <t>A_Exp3_pH2.0</t>
  </si>
  <si>
    <t>A_Exp4_pH2.0</t>
  </si>
  <si>
    <t>A_Exp1_pH2.9</t>
  </si>
  <si>
    <t>A_Exp2_pH3.1</t>
  </si>
  <si>
    <t>S_Exp1_pH2.2</t>
  </si>
  <si>
    <t>S_Exp2_pH2.0</t>
  </si>
  <si>
    <t>S_Exp3_pH2.0</t>
  </si>
  <si>
    <t>S_Exp4_pH2.0</t>
  </si>
  <si>
    <t>S_Exp1_pH2.9</t>
  </si>
  <si>
    <t>S_Exp2_pH3.1</t>
  </si>
  <si>
    <t>NA</t>
  </si>
  <si>
    <t>RSD</t>
  </si>
  <si>
    <t>D_Exp1_pH2.0</t>
  </si>
  <si>
    <t>D_Exp2_pH2.1</t>
  </si>
  <si>
    <t>D_Exp3_pH2.0</t>
  </si>
  <si>
    <t>D_Exp4_pH2.0</t>
  </si>
  <si>
    <t xml:space="preserve">Sample </t>
  </si>
  <si>
    <t>FeT_RSD</t>
  </si>
  <si>
    <t>FeA_RSD</t>
  </si>
  <si>
    <t>FeD_RSD</t>
  </si>
  <si>
    <t>FeM_RSD</t>
  </si>
  <si>
    <t>Krakow ash</t>
  </si>
  <si>
    <t>Aberthaw ash</t>
  </si>
  <si>
    <t>Shandong ash</t>
  </si>
  <si>
    <t>Summary of the Fe dissolution kinetics measured for Krakow ash</t>
  </si>
  <si>
    <t>Summary of the Fe dissolution kinetics measured for Aberthaw ash</t>
  </si>
  <si>
    <t>Summary of the Fe dissolution kinetics measured for Shandong ash</t>
  </si>
  <si>
    <t>Summary of the total Fe content and Fe speciation in the samples</t>
  </si>
  <si>
    <t>FeT (wt%)</t>
  </si>
  <si>
    <t>FeA (Fe%)</t>
  </si>
  <si>
    <t>FeD (Fe%)</t>
  </si>
  <si>
    <t>FeM (Fe%)</t>
  </si>
  <si>
    <r>
      <t>H</t>
    </r>
    <r>
      <rPr>
        <b/>
        <vertAlign val="subscript"/>
        <sz val="11"/>
        <color rgb="FF000000"/>
        <rFont val="Calibri"/>
        <family val="2"/>
        <scheme val="minor"/>
      </rPr>
      <t>2</t>
    </r>
    <r>
      <rPr>
        <b/>
        <sz val="11"/>
        <color rgb="FF000000"/>
        <rFont val="Calibri"/>
        <family val="2"/>
        <scheme val="minor"/>
      </rPr>
      <t>SO</t>
    </r>
    <r>
      <rPr>
        <b/>
        <vertAlign val="subscript"/>
        <sz val="11"/>
        <color rgb="FF000000"/>
        <rFont val="Calibri"/>
        <family val="2"/>
        <scheme val="minor"/>
      </rPr>
      <t>4</t>
    </r>
    <r>
      <rPr>
        <b/>
        <sz val="11"/>
        <color rgb="FF000000"/>
        <rFont val="Calibri"/>
        <family val="2"/>
        <scheme val="minor"/>
      </rPr>
      <t xml:space="preserve"> (M)</t>
    </r>
  </si>
  <si>
    <r>
      <t>(NH</t>
    </r>
    <r>
      <rPr>
        <b/>
        <vertAlign val="subscript"/>
        <sz val="11"/>
        <color rgb="FF000000"/>
        <rFont val="Calibri"/>
        <family val="2"/>
        <scheme val="minor"/>
      </rPr>
      <t>4</t>
    </r>
    <r>
      <rPr>
        <b/>
        <sz val="11"/>
        <color rgb="FF000000"/>
        <rFont val="Calibri"/>
        <family val="2"/>
        <scheme val="minor"/>
      </rPr>
      <t>)</t>
    </r>
    <r>
      <rPr>
        <b/>
        <vertAlign val="subscript"/>
        <sz val="11"/>
        <color rgb="FF000000"/>
        <rFont val="Calibri"/>
        <family val="2"/>
        <scheme val="minor"/>
      </rPr>
      <t>2</t>
    </r>
    <r>
      <rPr>
        <b/>
        <sz val="11"/>
        <color rgb="FF000000"/>
        <rFont val="Calibri"/>
        <family val="2"/>
        <scheme val="minor"/>
      </rPr>
      <t>SO</t>
    </r>
    <r>
      <rPr>
        <b/>
        <vertAlign val="subscript"/>
        <sz val="11"/>
        <color rgb="FF000000"/>
        <rFont val="Calibri"/>
        <family val="2"/>
        <scheme val="minor"/>
      </rPr>
      <t>4</t>
    </r>
    <r>
      <rPr>
        <b/>
        <sz val="11"/>
        <color rgb="FF000000"/>
        <rFont val="Calibri"/>
        <family val="2"/>
        <scheme val="minor"/>
      </rPr>
      <t xml:space="preserve"> (M)</t>
    </r>
  </si>
  <si>
    <r>
      <t>H</t>
    </r>
    <r>
      <rPr>
        <b/>
        <vertAlign val="subscript"/>
        <sz val="11"/>
        <color rgb="FF000000"/>
        <rFont val="Calibri"/>
        <family val="2"/>
        <scheme val="minor"/>
      </rPr>
      <t>2</t>
    </r>
    <r>
      <rPr>
        <b/>
        <sz val="11"/>
        <color rgb="FF000000"/>
        <rFont val="Calibri"/>
        <family val="2"/>
        <scheme val="minor"/>
      </rPr>
      <t>C</t>
    </r>
    <r>
      <rPr>
        <b/>
        <vertAlign val="subscript"/>
        <sz val="11"/>
        <color rgb="FF000000"/>
        <rFont val="Calibri"/>
        <family val="2"/>
        <scheme val="minor"/>
      </rPr>
      <t>2</t>
    </r>
    <r>
      <rPr>
        <b/>
        <sz val="11"/>
        <color rgb="FF000000"/>
        <rFont val="Calibri"/>
        <family val="2"/>
        <scheme val="minor"/>
      </rPr>
      <t>O</t>
    </r>
    <r>
      <rPr>
        <b/>
        <vertAlign val="subscript"/>
        <sz val="11"/>
        <color rgb="FF000000"/>
        <rFont val="Calibri"/>
        <family val="2"/>
        <scheme val="minor"/>
      </rPr>
      <t>4</t>
    </r>
    <r>
      <rPr>
        <b/>
        <sz val="11"/>
        <color rgb="FF000000"/>
        <rFont val="Calibri"/>
        <family val="2"/>
        <scheme val="minor"/>
      </rPr>
      <t xml:space="preserve"> (M)</t>
    </r>
  </si>
  <si>
    <t>Date</t>
  </si>
  <si>
    <t>Test 0</t>
  </si>
  <si>
    <t>Test 1</t>
  </si>
  <si>
    <t>Test 2</t>
  </si>
  <si>
    <t>Test 3</t>
  </si>
  <si>
    <r>
      <t>Modelled surface concentration of soluble Fe in PM</t>
    </r>
    <r>
      <rPr>
        <b/>
        <vertAlign val="subscript"/>
        <sz val="11"/>
        <color theme="1"/>
        <rFont val="Calibri"/>
        <family val="2"/>
        <scheme val="minor"/>
      </rPr>
      <t>2.5</t>
    </r>
    <r>
      <rPr>
        <b/>
        <sz val="11"/>
        <color theme="1"/>
        <rFont val="Calibri"/>
        <family val="2"/>
        <scheme val="minor"/>
      </rPr>
      <t xml:space="preserve"> aerosol particles (ng m</t>
    </r>
    <r>
      <rPr>
        <b/>
        <vertAlign val="superscript"/>
        <sz val="11"/>
        <color theme="1"/>
        <rFont val="Calibri"/>
        <family val="2"/>
        <scheme val="minor"/>
      </rPr>
      <t>-3</t>
    </r>
    <r>
      <rPr>
        <b/>
        <sz val="11"/>
        <color theme="1"/>
        <rFont val="Calibri"/>
        <family val="2"/>
        <scheme val="minor"/>
      </rPr>
      <t>) over the Bay of Bengal from 27 December 2008 to 26 January 2009</t>
    </r>
  </si>
  <si>
    <t>DUST</t>
  </si>
  <si>
    <t>ANTHRO</t>
  </si>
  <si>
    <t>BB</t>
  </si>
  <si>
    <r>
      <t>Modelled Fe solubility in PM</t>
    </r>
    <r>
      <rPr>
        <b/>
        <vertAlign val="subscript"/>
        <sz val="11"/>
        <color theme="1"/>
        <rFont val="Calibri"/>
        <family val="2"/>
        <scheme val="minor"/>
      </rPr>
      <t>2.5</t>
    </r>
    <r>
      <rPr>
        <b/>
        <sz val="11"/>
        <color theme="1"/>
        <rFont val="Calibri"/>
        <family val="2"/>
        <scheme val="minor"/>
      </rPr>
      <t xml:space="preserve"> aerosol particles (Fe%) over the Bay of Bengal from 27 December 2008 to 26 January 2009</t>
    </r>
  </si>
  <si>
    <t>Bikkina, S., Kawamura, K., Sarin, M., and Tachibana, E.: 13C Probing of Ambient Photo-Fenton Reactions Involving Iron and Oxalic Acid: Implications for Oceanic Biogeochemistry, ACS Earth Space Chem., 4, 964-976, doi: 10.1021/acsearthspacechem.0c00063, 2020.</t>
  </si>
  <si>
    <t>Ito, A.: Atmospheric Processing of Combustion Aerosols as a Source of Bioavailable Iron, Environ. Sci. Technol. Lett., 2, 70-75, doi: 10.1021/acs.estlett.5b00007, 2015.</t>
  </si>
  <si>
    <r>
      <t>Rathod, S. D., Hamilton, D. S., Mahowald, N. M., Klimont, Z., Corbett, J. J., and Bond, T. C.: A Mineralogy</t>
    </r>
    <r>
      <rPr>
        <sz val="11"/>
        <color theme="1"/>
        <rFont val="DengXian"/>
      </rPr>
      <t>‐</t>
    </r>
    <r>
      <rPr>
        <sz val="11"/>
        <color rgb="FF000000"/>
        <rFont val="Calibri"/>
        <family val="2"/>
        <scheme val="minor"/>
      </rPr>
      <t>Based Anthropogenic Combustion</t>
    </r>
    <r>
      <rPr>
        <sz val="11"/>
        <color theme="1"/>
        <rFont val="DengXian"/>
      </rPr>
      <t>‐</t>
    </r>
    <r>
      <rPr>
        <sz val="11"/>
        <color rgb="FF000000"/>
        <rFont val="Calibri"/>
        <family val="2"/>
        <scheme val="minor"/>
      </rPr>
      <t>Iron Emission Inventory, J. Geophys. Res.-Atmos, 125, e2019JD032114, doi: 10.1029/2019jd032114, 2020.</t>
    </r>
  </si>
  <si>
    <t>Note: The final modelled pH was calculated using the E-AIM model III for aqueous solution (Wexler and Clegg, 2002) and accounts for the buffer capacity of the coal fly samples.</t>
  </si>
  <si>
    <r>
      <t>Wexler, A. S., and Clegg, S. L.: Atmospheric aerosol models for systems including the ions H</t>
    </r>
    <r>
      <rPr>
        <vertAlign val="superscript"/>
        <sz val="11"/>
        <color rgb="FF000000"/>
        <rFont val="Calibri"/>
        <family val="2"/>
        <scheme val="minor"/>
      </rPr>
      <t>+</t>
    </r>
    <r>
      <rPr>
        <sz val="11"/>
        <color rgb="FF000000"/>
        <rFont val="Calibri"/>
        <family val="2"/>
        <scheme val="minor"/>
      </rPr>
      <t>, NH</t>
    </r>
    <r>
      <rPr>
        <vertAlign val="subscript"/>
        <sz val="11"/>
        <color rgb="FF000000"/>
        <rFont val="Calibri"/>
        <family val="2"/>
        <scheme val="minor"/>
      </rPr>
      <t>4</t>
    </r>
    <r>
      <rPr>
        <vertAlign val="superscript"/>
        <sz val="11"/>
        <color rgb="FF000000"/>
        <rFont val="Calibri"/>
        <family val="2"/>
        <scheme val="minor"/>
      </rPr>
      <t>+</t>
    </r>
    <r>
      <rPr>
        <sz val="11"/>
        <color rgb="FF000000"/>
        <rFont val="Calibri"/>
        <family val="2"/>
        <scheme val="minor"/>
      </rPr>
      <t>, Na</t>
    </r>
    <r>
      <rPr>
        <vertAlign val="superscript"/>
        <sz val="11"/>
        <color rgb="FF000000"/>
        <rFont val="Calibri"/>
        <family val="2"/>
        <scheme val="minor"/>
      </rPr>
      <t>+</t>
    </r>
    <r>
      <rPr>
        <sz val="11"/>
        <color rgb="FF000000"/>
        <rFont val="Calibri"/>
        <family val="2"/>
        <scheme val="minor"/>
      </rPr>
      <t>, SO</t>
    </r>
    <r>
      <rPr>
        <vertAlign val="subscript"/>
        <sz val="11"/>
        <color rgb="FF000000"/>
        <rFont val="Calibri"/>
        <family val="2"/>
        <scheme val="minor"/>
      </rPr>
      <t>4</t>
    </r>
    <r>
      <rPr>
        <vertAlign val="superscript"/>
        <sz val="11"/>
        <color rgb="FF000000"/>
        <rFont val="Calibri"/>
        <family val="2"/>
        <scheme val="minor"/>
      </rPr>
      <t>2−</t>
    </r>
    <r>
      <rPr>
        <sz val="11"/>
        <color rgb="FF000000"/>
        <rFont val="Calibri"/>
        <family val="2"/>
        <scheme val="minor"/>
      </rPr>
      <t>, NO</t>
    </r>
    <r>
      <rPr>
        <vertAlign val="subscript"/>
        <sz val="11"/>
        <color rgb="FF000000"/>
        <rFont val="Calibri"/>
        <family val="2"/>
        <scheme val="minor"/>
      </rPr>
      <t>3</t>
    </r>
    <r>
      <rPr>
        <vertAlign val="superscript"/>
        <sz val="11"/>
        <color rgb="FF000000"/>
        <rFont val="Calibri"/>
        <family val="2"/>
        <scheme val="minor"/>
      </rPr>
      <t>−</t>
    </r>
    <r>
      <rPr>
        <sz val="11"/>
        <color rgb="FF000000"/>
        <rFont val="Calibri"/>
        <family val="2"/>
        <scheme val="minor"/>
      </rPr>
      <t>, Cl</t>
    </r>
    <r>
      <rPr>
        <vertAlign val="superscript"/>
        <sz val="11"/>
        <color rgb="FF000000"/>
        <rFont val="Calibri"/>
        <family val="2"/>
        <scheme val="minor"/>
      </rPr>
      <t>−</t>
    </r>
    <r>
      <rPr>
        <sz val="11"/>
        <color rgb="FF000000"/>
        <rFont val="Calibri"/>
        <family val="2"/>
        <scheme val="minor"/>
      </rPr>
      <t>, Br</t>
    </r>
    <r>
      <rPr>
        <vertAlign val="superscript"/>
        <sz val="11"/>
        <color rgb="FF000000"/>
        <rFont val="Calibri"/>
        <family val="2"/>
        <scheme val="minor"/>
      </rPr>
      <t>−</t>
    </r>
    <r>
      <rPr>
        <sz val="11"/>
        <color rgb="FF000000"/>
        <rFont val="Calibri"/>
        <family val="2"/>
        <scheme val="minor"/>
      </rPr>
      <t>, and H</t>
    </r>
    <r>
      <rPr>
        <vertAlign val="subscript"/>
        <sz val="11"/>
        <color rgb="FF000000"/>
        <rFont val="Calibri"/>
        <family val="2"/>
        <scheme val="minor"/>
      </rPr>
      <t>2</t>
    </r>
    <r>
      <rPr>
        <sz val="11"/>
        <color rgb="FF000000"/>
        <rFont val="Calibri"/>
        <family val="2"/>
        <scheme val="minor"/>
      </rPr>
      <t>O, J. Geophys. Res.-Atmos, 107, 4207, doi: 10.1029/2001JD000451, 2002.</t>
    </r>
  </si>
  <si>
    <t xml:space="preserve">Summary of the Fe dissolution kinetics measured for Libyan dust end member </t>
  </si>
  <si>
    <t>Libyan dust</t>
  </si>
  <si>
    <r>
      <t>Modelled surface concentration of total iron (Fe) in PM</t>
    </r>
    <r>
      <rPr>
        <b/>
        <vertAlign val="subscript"/>
        <sz val="11"/>
        <color theme="1"/>
        <rFont val="Calibri"/>
        <family val="2"/>
        <scheme val="minor"/>
      </rPr>
      <t>2.5</t>
    </r>
    <r>
      <rPr>
        <b/>
        <sz val="11"/>
        <color theme="1"/>
        <rFont val="Calibri"/>
        <family val="2"/>
        <scheme val="minor"/>
      </rPr>
      <t xml:space="preserve"> aerosol particles (ng m</t>
    </r>
    <r>
      <rPr>
        <b/>
        <vertAlign val="superscript"/>
        <sz val="11"/>
        <color theme="1"/>
        <rFont val="Calibri"/>
        <family val="2"/>
        <scheme val="minor"/>
      </rPr>
      <t>-3</t>
    </r>
    <r>
      <rPr>
        <b/>
        <sz val="11"/>
        <color theme="1"/>
        <rFont val="Calibri"/>
        <family val="2"/>
        <scheme val="minor"/>
      </rPr>
      <t>) over the Bay of Bengal from 27 December 2008 to 26 January 2009</t>
    </r>
  </si>
  <si>
    <t>Total Fe</t>
  </si>
  <si>
    <t>Note: Data are reported as Fe% which is the fraction of dissolved Fe divided by the total Fe content in Krakow ash. RSD is the relative standard deviation at each sampling time obtained by leaching Libyan dust end member at pH 2.0 (n=7).</t>
  </si>
  <si>
    <t>Note: Amorphous Fe (FeA), dithionite Fe (FeD, Hematite + Goethite) and magnetite (FeM) are as extracted Fe to the total Fe (FeT) content in the samples. RSD is the relative standard deviation obtained for each extract using the Arizona test dust (n=7 for FeA, FeD, and FeM; n=3 for FeT).</t>
  </si>
  <si>
    <t>Ito, A., Lin, G. X., and Penner, J. E.: Radiative forcing by light-absorbing aerosols of pyrogenetic iron oxides, Sci. Rep., 8, 7347, doi: 10.1038/s41598-018-25756-3, 2018.</t>
  </si>
  <si>
    <t>Libya dust* (D)</t>
  </si>
  <si>
    <r>
      <t>*Libyan dust end member (PM</t>
    </r>
    <r>
      <rPr>
        <vertAlign val="subscript"/>
        <sz val="11"/>
        <color rgb="FF000000"/>
        <rFont val="Calibri"/>
        <family val="2"/>
        <scheme val="minor"/>
      </rPr>
      <t>63</t>
    </r>
    <r>
      <rPr>
        <sz val="11"/>
        <color rgb="FF000000"/>
        <rFont val="Calibri"/>
        <family val="2"/>
        <scheme val="minor"/>
      </rPr>
      <t>)</t>
    </r>
  </si>
  <si>
    <r>
      <t>Summary of the iron (Fe) dissolution experiments conducted in this study on coal fly ash - PM</t>
    </r>
    <r>
      <rPr>
        <b/>
        <vertAlign val="subscript"/>
        <sz val="11"/>
        <color rgb="FF000000"/>
        <rFont val="Calibri"/>
        <family val="2"/>
        <scheme val="minor"/>
      </rPr>
      <t>10</t>
    </r>
  </si>
  <si>
    <t>Note: The concentrations of dissolved Fe in aerosol were calculated along the cruise tracks in Bikkina et al. (2020) using the IMPACT model. In Test 0, we run the model without upgrades (Ito et al., 2021) and applying the proton-promoted, oxalate-promoted, and photoinduced dissolution schemes for combustion aerosols  (Ito, 2015). The proton + oxalate dissolution scheme (Table 1 in Baldo et al. ) was applied in Test 1 and 3, while proton-promoted dissolution is used for Test 2. We adopted the base mineralogy for anthropogenic Fe emissions (Rathod et al., 2020) in Test 1 and 2. In Test 3, the Fe speciation of Krakow ash was used for all combustion sources.</t>
  </si>
  <si>
    <t>Note: Aerosol Fe solubility was calculated along the cruise tracks in Bikkina et al. (2020) using the IMPACT model. In Test 0, we run the model without upgrades (Ito et al., 2021) and applying the proton-promoted, oxalate-promoted, and photoinduced dissolution schemes for combustion aerosols (Ito, 2015). The proton + oxalate dissolution scheme (Table 1 in Baldo et al. ) was applied in Test 1 and 3, while proton-promoted dissolution is used for Test 2. We adopted the base mineralogy for anthropogenic Fe emissions (Rathod et al., 2020) in Test 1 and 2. In Test 3, the Fe speciation of Krakow ash was used for all combustion sources.</t>
  </si>
  <si>
    <t>Ito, A., Adebiyi, A. A., Huang, Y., and Kok, J. F.: Less atmospheric radiative heating by dust due to the synergy of coarser size and aspherical shape, Atmos. Chem. Phys., 21, 16869–16891, doi: 10.5194/acp-21-16869-2021, 2021.</t>
  </si>
  <si>
    <t>Note: The concentrations of total Fe in aerosol were calculated along the cruise tracks in Bikkina et al. (2020) using the IMPACT model. The total Fe emissions from anthropogenic combustion sources (ANTHRO) and biomass burning (BB) were estimated using the emission inventory of Ito et al. (2018), whereas Fe emissions from mineral dust sources (DUST) were dynamically simulated (Ito et 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</si>
</sst>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vertAlign val="subscript"/>
      <sz val="11"/>
      <color rgb="FF000000"/>
      <name val="Calibri"/>
      <family val="2"/>
      <scheme val="minor"/>
    </font>
    <font>
      <b/>
      <sz val="11"/>
      <color rgb="FF000000"/>
      <name val="Calibri"/>
      <family val="2"/>
      <scheme val="minor"/>
    </font>
    <font>
      <vertAlign val="superscript"/>
      <sz val="11"/>
      <color rgb="FF000000"/>
      <name val="Calibri"/>
      <family val="2"/>
      <scheme val="minor"/>
    </font>
    <font>
      <b/>
      <vertAlign val="subscript"/>
      <sz val="11"/>
      <color rgb="FF000000"/>
      <name val="Calibri"/>
      <family val="2"/>
      <scheme val="minor"/>
    </font>
    <font>
      <b/>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sz val="11"/>
      <color theme="1"/>
      <name val="DengXian"/>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left"/>
    </xf>
    <xf numFmtId="164" fontId="0" fillId="0" borderId="1" xfId="0" applyNumberFormat="1" applyBorder="1" applyAlignment="1">
      <alignment horizontal="center"/>
    </xf>
    <xf numFmtId="1" fontId="0" fillId="0" borderId="1" xfId="0" applyNumberFormat="1" applyBorder="1" applyAlignment="1">
      <alignment horizontal="center"/>
    </xf>
    <xf numFmtId="0" fontId="5" fillId="0" borderId="0" xfId="0" applyFont="1"/>
    <xf numFmtId="0" fontId="5" fillId="2" borderId="1" xfId="0" applyFont="1" applyFill="1" applyBorder="1" applyAlignment="1">
      <alignment horizontal="center"/>
    </xf>
    <xf numFmtId="0" fontId="5" fillId="2" borderId="1" xfId="0" applyFont="1" applyFill="1" applyBorder="1"/>
    <xf numFmtId="0" fontId="8" fillId="0" borderId="0" xfId="0" applyFont="1" applyAlignment="1">
      <alignment horizontal="left" vertical="top"/>
    </xf>
    <xf numFmtId="0" fontId="0" fillId="0" borderId="0" xfId="0" applyAlignment="1">
      <alignment horizontal="center"/>
    </xf>
    <xf numFmtId="0" fontId="8" fillId="2" borderId="1" xfId="0" applyFont="1" applyFill="1" applyBorder="1" applyAlignment="1">
      <alignment horizontal="center"/>
    </xf>
    <xf numFmtId="14" fontId="0" fillId="0" borderId="1" xfId="0" applyNumberFormat="1" applyBorder="1" applyAlignment="1">
      <alignment horizontal="center"/>
    </xf>
    <xf numFmtId="0" fontId="0" fillId="0" borderId="0" xfId="0" applyAlignment="1">
      <alignment horizontal="left" vertical="top"/>
    </xf>
    <xf numFmtId="0" fontId="0" fillId="0" borderId="0" xfId="0" applyAlignment="1">
      <alignment vertical="center"/>
    </xf>
    <xf numFmtId="0" fontId="8" fillId="2" borderId="1" xfId="0" applyFont="1" applyFill="1" applyBorder="1" applyAlignment="1">
      <alignment horizontal="center"/>
    </xf>
    <xf numFmtId="0" fontId="0" fillId="0" borderId="0" xfId="0" applyFill="1" applyBorder="1" applyAlignment="1">
      <alignment horizontal="left"/>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AE24-E3C2-427F-9B1E-304B69726E95}">
  <dimension ref="A1:N33"/>
  <sheetViews>
    <sheetView workbookViewId="0">
      <selection activeCell="J13" sqref="J13"/>
    </sheetView>
  </sheetViews>
  <sheetFormatPr defaultRowHeight="15" x14ac:dyDescent="0.25"/>
  <cols>
    <col min="1" max="6" width="19" customWidth="1"/>
  </cols>
  <sheetData>
    <row r="1" spans="1:6" ht="18" x14ac:dyDescent="0.35">
      <c r="A1" s="6" t="s">
        <v>89</v>
      </c>
    </row>
    <row r="3" spans="1:6" ht="18" x14ac:dyDescent="0.35">
      <c r="A3" s="7" t="s">
        <v>2</v>
      </c>
      <c r="B3" s="7" t="s">
        <v>3</v>
      </c>
      <c r="C3" s="7" t="s">
        <v>62</v>
      </c>
      <c r="D3" s="7" t="s">
        <v>63</v>
      </c>
      <c r="E3" s="7" t="s">
        <v>64</v>
      </c>
      <c r="F3" s="7" t="s">
        <v>1</v>
      </c>
    </row>
    <row r="4" spans="1:6" x14ac:dyDescent="0.25">
      <c r="A4" s="3" t="s">
        <v>22</v>
      </c>
      <c r="B4" s="1" t="s">
        <v>5</v>
      </c>
      <c r="C4" s="1">
        <v>0.01</v>
      </c>
      <c r="D4" s="1" t="s">
        <v>4</v>
      </c>
      <c r="E4" s="1" t="s">
        <v>4</v>
      </c>
      <c r="F4" s="4">
        <v>2.1184447178527748</v>
      </c>
    </row>
    <row r="5" spans="1:6" x14ac:dyDescent="0.25">
      <c r="A5" s="3" t="s">
        <v>22</v>
      </c>
      <c r="B5" s="1" t="s">
        <v>6</v>
      </c>
      <c r="C5" s="1">
        <v>0.05</v>
      </c>
      <c r="D5" s="1">
        <v>1</v>
      </c>
      <c r="E5" s="1" t="s">
        <v>4</v>
      </c>
      <c r="F5" s="4">
        <v>2.0776034746813594</v>
      </c>
    </row>
    <row r="6" spans="1:6" x14ac:dyDescent="0.25">
      <c r="A6" s="3" t="s">
        <v>22</v>
      </c>
      <c r="B6" s="1" t="s">
        <v>7</v>
      </c>
      <c r="C6" s="1">
        <v>0.05</v>
      </c>
      <c r="D6" s="1">
        <v>1</v>
      </c>
      <c r="E6" s="1">
        <v>0.01</v>
      </c>
      <c r="F6" s="4">
        <v>2.0267755959135294</v>
      </c>
    </row>
    <row r="7" spans="1:6" x14ac:dyDescent="0.25">
      <c r="A7" s="3" t="s">
        <v>22</v>
      </c>
      <c r="B7" s="1" t="s">
        <v>8</v>
      </c>
      <c r="C7" s="1">
        <v>0.01</v>
      </c>
      <c r="D7" s="1" t="s">
        <v>4</v>
      </c>
      <c r="E7" s="1">
        <v>0.01</v>
      </c>
      <c r="F7" s="4">
        <v>1.866324055023074</v>
      </c>
    </row>
    <row r="8" spans="1:6" x14ac:dyDescent="0.25">
      <c r="A8" s="3" t="s">
        <v>22</v>
      </c>
      <c r="B8" s="1" t="s">
        <v>5</v>
      </c>
      <c r="C8" s="1">
        <v>5.0000000000000001E-3</v>
      </c>
      <c r="D8" s="1" t="s">
        <v>4</v>
      </c>
      <c r="E8" s="1" t="s">
        <v>4</v>
      </c>
      <c r="F8" s="4">
        <v>2.6759707236627834</v>
      </c>
    </row>
    <row r="9" spans="1:6" x14ac:dyDescent="0.25">
      <c r="A9" s="3" t="s">
        <v>22</v>
      </c>
      <c r="B9" s="1" t="s">
        <v>6</v>
      </c>
      <c r="C9" s="1">
        <v>0.01</v>
      </c>
      <c r="D9" s="1">
        <v>1</v>
      </c>
      <c r="E9" s="1" t="s">
        <v>4</v>
      </c>
      <c r="F9" s="4">
        <v>2.9510404594526105</v>
      </c>
    </row>
    <row r="10" spans="1:6" x14ac:dyDescent="0.25">
      <c r="A10" s="3" t="s">
        <v>22</v>
      </c>
      <c r="B10" s="1" t="s">
        <v>7</v>
      </c>
      <c r="C10" s="1">
        <v>5.0000000000000001E-3</v>
      </c>
      <c r="D10" s="1">
        <v>1</v>
      </c>
      <c r="E10" s="1">
        <v>0.01</v>
      </c>
      <c r="F10" s="4">
        <v>2.8469857369042599</v>
      </c>
    </row>
    <row r="11" spans="1:6" x14ac:dyDescent="0.25">
      <c r="A11" s="3" t="s">
        <v>22</v>
      </c>
      <c r="B11" s="1" t="s">
        <v>9</v>
      </c>
      <c r="C11" s="1">
        <v>0.1</v>
      </c>
      <c r="D11" s="1" t="s">
        <v>4</v>
      </c>
      <c r="E11" s="1">
        <v>0.03</v>
      </c>
      <c r="F11" s="4">
        <v>1.0022953079153036</v>
      </c>
    </row>
    <row r="12" spans="1:6" x14ac:dyDescent="0.25">
      <c r="A12" s="3" t="s">
        <v>22</v>
      </c>
      <c r="B12" s="1" t="s">
        <v>10</v>
      </c>
      <c r="C12" s="1">
        <v>0.25</v>
      </c>
      <c r="D12" s="1">
        <v>0.5</v>
      </c>
      <c r="E12" s="1">
        <v>0.03</v>
      </c>
      <c r="F12" s="4">
        <v>1.0409920162317059</v>
      </c>
    </row>
    <row r="13" spans="1:6" x14ac:dyDescent="0.25">
      <c r="A13" s="3" t="s">
        <v>22</v>
      </c>
      <c r="B13" s="1" t="s">
        <v>25</v>
      </c>
      <c r="C13" s="1">
        <v>0.35</v>
      </c>
      <c r="D13" s="1">
        <v>1</v>
      </c>
      <c r="E13" s="1">
        <v>0.03</v>
      </c>
      <c r="F13" s="4">
        <v>1.0102810565552225</v>
      </c>
    </row>
    <row r="14" spans="1:6" x14ac:dyDescent="0.25">
      <c r="A14" s="3" t="s">
        <v>22</v>
      </c>
      <c r="B14" s="1" t="s">
        <v>26</v>
      </c>
      <c r="C14" s="1">
        <v>0.4</v>
      </c>
      <c r="D14" s="1">
        <v>1.5</v>
      </c>
      <c r="E14" s="1">
        <v>0.03</v>
      </c>
      <c r="F14" s="4">
        <v>1.0300998304745941</v>
      </c>
    </row>
    <row r="15" spans="1:6" x14ac:dyDescent="0.25">
      <c r="A15" s="3" t="s">
        <v>23</v>
      </c>
      <c r="B15" s="1" t="s">
        <v>5</v>
      </c>
      <c r="C15" s="1">
        <v>5.0000000000000001E-3</v>
      </c>
      <c r="D15" s="1" t="s">
        <v>4</v>
      </c>
      <c r="E15" s="1" t="s">
        <v>4</v>
      </c>
      <c r="F15" s="4">
        <v>2.16</v>
      </c>
    </row>
    <row r="16" spans="1:6" x14ac:dyDescent="0.25">
      <c r="A16" s="3" t="s">
        <v>23</v>
      </c>
      <c r="B16" s="1" t="s">
        <v>6</v>
      </c>
      <c r="C16" s="1">
        <v>0.05</v>
      </c>
      <c r="D16" s="1">
        <v>1</v>
      </c>
      <c r="E16" s="1" t="s">
        <v>4</v>
      </c>
      <c r="F16" s="4">
        <v>2.04</v>
      </c>
    </row>
    <row r="17" spans="1:14" x14ac:dyDescent="0.25">
      <c r="A17" s="3" t="s">
        <v>23</v>
      </c>
      <c r="B17" s="1" t="s">
        <v>7</v>
      </c>
      <c r="C17" s="1">
        <v>0.05</v>
      </c>
      <c r="D17" s="1">
        <v>1</v>
      </c>
      <c r="E17" s="1">
        <v>0.01</v>
      </c>
      <c r="F17" s="4">
        <v>1.99</v>
      </c>
    </row>
    <row r="18" spans="1:14" x14ac:dyDescent="0.25">
      <c r="A18" s="3" t="s">
        <v>23</v>
      </c>
      <c r="B18" s="1" t="s">
        <v>8</v>
      </c>
      <c r="C18" s="1">
        <v>2E-3</v>
      </c>
      <c r="D18" s="1" t="s">
        <v>4</v>
      </c>
      <c r="E18" s="1">
        <v>0.01</v>
      </c>
      <c r="F18" s="4">
        <v>2</v>
      </c>
    </row>
    <row r="19" spans="1:14" x14ac:dyDescent="0.25">
      <c r="A19" s="3" t="s">
        <v>23</v>
      </c>
      <c r="B19" s="1" t="s">
        <v>27</v>
      </c>
      <c r="C19" s="1">
        <v>1E-3</v>
      </c>
      <c r="D19" s="1" t="s">
        <v>4</v>
      </c>
      <c r="E19" s="1" t="s">
        <v>4</v>
      </c>
      <c r="F19" s="4">
        <v>2.94</v>
      </c>
    </row>
    <row r="20" spans="1:14" x14ac:dyDescent="0.25">
      <c r="A20" s="3" t="s">
        <v>23</v>
      </c>
      <c r="B20" s="1" t="s">
        <v>6</v>
      </c>
      <c r="C20" s="1">
        <v>5.0000000000000001E-3</v>
      </c>
      <c r="D20" s="1">
        <v>1</v>
      </c>
      <c r="E20" s="1" t="s">
        <v>4</v>
      </c>
      <c r="F20" s="4">
        <v>3.1</v>
      </c>
    </row>
    <row r="21" spans="1:14" x14ac:dyDescent="0.25">
      <c r="A21" s="3" t="s">
        <v>24</v>
      </c>
      <c r="B21" s="1" t="s">
        <v>5</v>
      </c>
      <c r="C21" s="1">
        <v>5.0000000000000001E-3</v>
      </c>
      <c r="D21" s="1" t="s">
        <v>4</v>
      </c>
      <c r="E21" s="1" t="s">
        <v>4</v>
      </c>
      <c r="F21" s="4">
        <v>2.16</v>
      </c>
    </row>
    <row r="22" spans="1:14" x14ac:dyDescent="0.25">
      <c r="A22" s="3" t="s">
        <v>24</v>
      </c>
      <c r="B22" s="1" t="s">
        <v>6</v>
      </c>
      <c r="C22" s="1">
        <v>0.05</v>
      </c>
      <c r="D22" s="1">
        <v>1</v>
      </c>
      <c r="E22" s="1" t="s">
        <v>4</v>
      </c>
      <c r="F22" s="4">
        <v>2.04</v>
      </c>
    </row>
    <row r="23" spans="1:14" x14ac:dyDescent="0.25">
      <c r="A23" s="3" t="s">
        <v>24</v>
      </c>
      <c r="B23" s="1" t="s">
        <v>7</v>
      </c>
      <c r="C23" s="1">
        <v>0.05</v>
      </c>
      <c r="D23" s="1">
        <v>1</v>
      </c>
      <c r="E23" s="1">
        <v>0.01</v>
      </c>
      <c r="F23" s="4">
        <v>1.99</v>
      </c>
    </row>
    <row r="24" spans="1:14" x14ac:dyDescent="0.25">
      <c r="A24" s="3" t="s">
        <v>24</v>
      </c>
      <c r="B24" s="1" t="s">
        <v>8</v>
      </c>
      <c r="C24" s="1">
        <v>2E-3</v>
      </c>
      <c r="D24" s="1" t="s">
        <v>4</v>
      </c>
      <c r="E24" s="1">
        <v>0.01</v>
      </c>
      <c r="F24" s="4">
        <v>2</v>
      </c>
    </row>
    <row r="25" spans="1:14" x14ac:dyDescent="0.25">
      <c r="A25" s="3" t="s">
        <v>24</v>
      </c>
      <c r="B25" s="1" t="s">
        <v>27</v>
      </c>
      <c r="C25" s="1">
        <v>1E-3</v>
      </c>
      <c r="D25" s="1" t="s">
        <v>4</v>
      </c>
      <c r="E25" s="1" t="s">
        <v>4</v>
      </c>
      <c r="F25" s="4">
        <v>2.94</v>
      </c>
    </row>
    <row r="26" spans="1:14" x14ac:dyDescent="0.25">
      <c r="A26" s="3" t="s">
        <v>24</v>
      </c>
      <c r="B26" s="1" t="s">
        <v>6</v>
      </c>
      <c r="C26" s="1">
        <v>5.0000000000000001E-3</v>
      </c>
      <c r="D26" s="1">
        <v>1</v>
      </c>
      <c r="E26" s="1" t="s">
        <v>4</v>
      </c>
      <c r="F26" s="4">
        <v>3.1</v>
      </c>
    </row>
    <row r="27" spans="1:14" x14ac:dyDescent="0.25">
      <c r="A27" s="3" t="s">
        <v>87</v>
      </c>
      <c r="B27" s="1" t="s">
        <v>5</v>
      </c>
      <c r="C27" s="1">
        <v>0.01</v>
      </c>
      <c r="D27" s="1" t="s">
        <v>4</v>
      </c>
      <c r="E27" s="1" t="s">
        <v>4</v>
      </c>
      <c r="F27" s="4">
        <v>1.99</v>
      </c>
    </row>
    <row r="28" spans="1:14" x14ac:dyDescent="0.25">
      <c r="A28" s="3" t="s">
        <v>87</v>
      </c>
      <c r="B28" s="1" t="s">
        <v>6</v>
      </c>
      <c r="C28" s="1">
        <v>0.05</v>
      </c>
      <c r="D28" s="1">
        <v>1</v>
      </c>
      <c r="E28" s="1" t="s">
        <v>4</v>
      </c>
      <c r="F28" s="4">
        <v>2.06</v>
      </c>
    </row>
    <row r="29" spans="1:14" x14ac:dyDescent="0.25">
      <c r="A29" s="3" t="s">
        <v>87</v>
      </c>
      <c r="B29" s="1" t="s">
        <v>7</v>
      </c>
      <c r="C29" s="1">
        <v>0.05</v>
      </c>
      <c r="D29" s="1">
        <v>1</v>
      </c>
      <c r="E29" s="1">
        <v>0.01</v>
      </c>
      <c r="F29" s="4">
        <v>2.0099999999999998</v>
      </c>
    </row>
    <row r="30" spans="1:14" x14ac:dyDescent="0.25">
      <c r="A30" s="3" t="s">
        <v>87</v>
      </c>
      <c r="B30" s="1" t="s">
        <v>8</v>
      </c>
      <c r="C30" s="1">
        <v>5.0000000000000001E-3</v>
      </c>
      <c r="D30" s="1" t="s">
        <v>4</v>
      </c>
      <c r="E30" s="1">
        <v>0.01</v>
      </c>
      <c r="F30" s="4">
        <v>1.97</v>
      </c>
    </row>
    <row r="32" spans="1:14" x14ac:dyDescent="0.25">
      <c r="A32" s="17" t="s">
        <v>78</v>
      </c>
      <c r="B32" s="18"/>
      <c r="C32" s="18"/>
      <c r="D32" s="18"/>
      <c r="E32" s="18"/>
      <c r="F32" s="18"/>
      <c r="G32" s="18"/>
      <c r="H32" s="18"/>
      <c r="I32" s="18"/>
      <c r="J32" s="18"/>
      <c r="K32" s="18"/>
      <c r="L32" s="18"/>
      <c r="M32" s="18"/>
      <c r="N32" s="18"/>
    </row>
    <row r="33" spans="1:1" ht="18" x14ac:dyDescent="0.35">
      <c r="A33" s="16" t="s">
        <v>88</v>
      </c>
    </row>
  </sheetData>
  <mergeCells count="1">
    <mergeCell ref="A32:N3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1788-CC60-4EB9-8EEC-CEBC9DE79B01}">
  <dimension ref="A1:A6"/>
  <sheetViews>
    <sheetView tabSelected="1" workbookViewId="0">
      <selection activeCell="R18" sqref="R18"/>
    </sheetView>
  </sheetViews>
  <sheetFormatPr defaultRowHeight="15" x14ac:dyDescent="0.25"/>
  <sheetData>
    <row r="1" spans="1:1" x14ac:dyDescent="0.25">
      <c r="A1" s="14" t="s">
        <v>75</v>
      </c>
    </row>
    <row r="2" spans="1:1" x14ac:dyDescent="0.25">
      <c r="A2" s="14" t="s">
        <v>76</v>
      </c>
    </row>
    <row r="3" spans="1:1" x14ac:dyDescent="0.25">
      <c r="A3" s="14" t="s">
        <v>92</v>
      </c>
    </row>
    <row r="4" spans="1:1" x14ac:dyDescent="0.25">
      <c r="A4" s="14" t="s">
        <v>86</v>
      </c>
    </row>
    <row r="5" spans="1:1" x14ac:dyDescent="0.25">
      <c r="A5" s="14" t="s">
        <v>77</v>
      </c>
    </row>
    <row r="6" spans="1:1" ht="18" x14ac:dyDescent="0.25">
      <c r="A6" s="14"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workbookViewId="0">
      <selection activeCell="A15" sqref="A15:R15"/>
    </sheetView>
  </sheetViews>
  <sheetFormatPr defaultRowHeight="15" x14ac:dyDescent="0.25"/>
  <cols>
    <col min="1" max="13" width="16.7109375" customWidth="1"/>
  </cols>
  <sheetData>
    <row r="1" spans="1:18" x14ac:dyDescent="0.25">
      <c r="A1" s="6" t="s">
        <v>54</v>
      </c>
    </row>
    <row r="3" spans="1:18" x14ac:dyDescent="0.25">
      <c r="A3" s="7" t="s">
        <v>0</v>
      </c>
      <c r="B3" s="7" t="s">
        <v>41</v>
      </c>
      <c r="C3" s="7" t="s">
        <v>11</v>
      </c>
      <c r="D3" s="7" t="s">
        <v>12</v>
      </c>
      <c r="E3" s="7" t="s">
        <v>13</v>
      </c>
      <c r="F3" s="7" t="s">
        <v>14</v>
      </c>
      <c r="G3" s="7" t="s">
        <v>15</v>
      </c>
      <c r="H3" s="7" t="s">
        <v>16</v>
      </c>
      <c r="I3" s="7" t="s">
        <v>17</v>
      </c>
      <c r="J3" s="7" t="s">
        <v>18</v>
      </c>
      <c r="K3" s="7" t="s">
        <v>19</v>
      </c>
      <c r="L3" s="7" t="s">
        <v>20</v>
      </c>
      <c r="M3" s="7" t="s">
        <v>21</v>
      </c>
    </row>
    <row r="4" spans="1:18" x14ac:dyDescent="0.25">
      <c r="A4" s="1">
        <v>0</v>
      </c>
      <c r="B4" s="5">
        <v>0</v>
      </c>
      <c r="C4" s="5">
        <v>0</v>
      </c>
      <c r="D4" s="5">
        <v>0</v>
      </c>
      <c r="E4" s="5">
        <v>0</v>
      </c>
      <c r="F4" s="5">
        <v>0</v>
      </c>
      <c r="G4" s="5">
        <v>0</v>
      </c>
      <c r="H4" s="5">
        <v>0</v>
      </c>
      <c r="I4" s="5">
        <v>0</v>
      </c>
      <c r="J4" s="5">
        <v>0</v>
      </c>
      <c r="K4" s="5">
        <v>0</v>
      </c>
      <c r="L4" s="5">
        <v>0</v>
      </c>
      <c r="M4" s="5">
        <v>0</v>
      </c>
    </row>
    <row r="5" spans="1:18" x14ac:dyDescent="0.25">
      <c r="A5" s="1">
        <v>0.04</v>
      </c>
      <c r="B5" s="5">
        <v>14.8354305633507</v>
      </c>
      <c r="C5" s="5">
        <v>2.1325047801147199</v>
      </c>
      <c r="D5" s="5">
        <v>6.2695357977480297</v>
      </c>
      <c r="E5" s="5">
        <v>5.1327979604843801</v>
      </c>
      <c r="F5" s="5">
        <v>6.2564818355640499</v>
      </c>
      <c r="G5" s="5">
        <v>1.17034416826004</v>
      </c>
      <c r="H5" s="5">
        <v>2.0346080305927301</v>
      </c>
      <c r="I5" s="5">
        <v>3.6017006222591599</v>
      </c>
      <c r="J5" s="5">
        <v>7.7831253452305198</v>
      </c>
      <c r="K5" s="5">
        <v>7.5765392606755801</v>
      </c>
      <c r="L5" s="5">
        <v>6.8867281708094401</v>
      </c>
      <c r="M5" s="5">
        <v>6.9372417250902902</v>
      </c>
    </row>
    <row r="6" spans="1:18" x14ac:dyDescent="0.25">
      <c r="A6" s="1">
        <v>0.25</v>
      </c>
      <c r="B6" s="5">
        <v>10.590561835899001</v>
      </c>
      <c r="C6" s="5">
        <v>6.1028680688336499</v>
      </c>
      <c r="D6" s="5">
        <v>13.68226046314</v>
      </c>
      <c r="E6" s="5">
        <v>11.7599643084768</v>
      </c>
      <c r="F6" s="5">
        <v>17.8051816443595</v>
      </c>
      <c r="G6" s="5">
        <v>6.0857896749522</v>
      </c>
      <c r="H6" s="5">
        <v>7.7694072657743796</v>
      </c>
      <c r="I6" s="5">
        <v>14.207707857512601</v>
      </c>
      <c r="J6" s="5">
        <v>18.399616741024001</v>
      </c>
      <c r="K6" s="5">
        <v>16.985262205226299</v>
      </c>
      <c r="L6" s="5">
        <v>15.2625707456979</v>
      </c>
      <c r="M6" s="5">
        <v>16.1227058423624</v>
      </c>
    </row>
    <row r="7" spans="1:18" x14ac:dyDescent="0.25">
      <c r="A7" s="1">
        <v>1</v>
      </c>
      <c r="B7" s="5">
        <v>12.560254774486101</v>
      </c>
      <c r="C7" s="5">
        <v>13.9577437858509</v>
      </c>
      <c r="D7" s="5">
        <v>24.200498194179001</v>
      </c>
      <c r="E7" s="5" t="s">
        <v>40</v>
      </c>
      <c r="F7" s="5">
        <v>29.8324187380497</v>
      </c>
      <c r="G7" s="5">
        <v>10.1949980749503</v>
      </c>
      <c r="H7" s="5">
        <v>15.451242829827899</v>
      </c>
      <c r="I7" s="5">
        <v>18.219970855513299</v>
      </c>
      <c r="J7" s="5">
        <v>35.1270641597619</v>
      </c>
      <c r="K7" s="5">
        <v>28.994250732950899</v>
      </c>
      <c r="L7" s="5">
        <v>26.708646908859102</v>
      </c>
      <c r="M7" s="5">
        <v>27.171243254726999</v>
      </c>
    </row>
    <row r="8" spans="1:18" x14ac:dyDescent="0.25">
      <c r="A8" s="1">
        <v>2</v>
      </c>
      <c r="B8" s="5">
        <v>10.492378186092999</v>
      </c>
      <c r="C8" s="5">
        <v>20.144741873805</v>
      </c>
      <c r="D8" s="5">
        <v>29.2503324835352</v>
      </c>
      <c r="E8" s="5">
        <v>26.3589394518803</v>
      </c>
      <c r="F8" s="5">
        <v>35.3196462715105</v>
      </c>
      <c r="G8" s="5">
        <v>10.8842007648184</v>
      </c>
      <c r="H8" s="5">
        <v>18.425239005736099</v>
      </c>
      <c r="I8" s="5">
        <v>23.517912745220102</v>
      </c>
      <c r="J8" s="5">
        <v>38.783280220947603</v>
      </c>
      <c r="K8" s="5">
        <v>36.889235627788302</v>
      </c>
      <c r="L8" s="5">
        <v>32.951341618865598</v>
      </c>
      <c r="M8" s="5">
        <v>33.632176333120803</v>
      </c>
    </row>
    <row r="9" spans="1:18" x14ac:dyDescent="0.25">
      <c r="A9" s="1">
        <v>6</v>
      </c>
      <c r="B9" s="5">
        <v>6.1351446600711901</v>
      </c>
      <c r="C9" s="5">
        <v>28.126386233269599</v>
      </c>
      <c r="D9" s="5">
        <v>35.312834076906697</v>
      </c>
      <c r="E9" s="5">
        <v>34.266717654556999</v>
      </c>
      <c r="F9" s="5">
        <v>42.178680688336499</v>
      </c>
      <c r="G9" s="5">
        <v>10.715151064629101</v>
      </c>
      <c r="H9" s="5">
        <v>22.519502868068798</v>
      </c>
      <c r="I9" s="5">
        <v>30.951903817209601</v>
      </c>
      <c r="J9" s="5" t="s">
        <v>40</v>
      </c>
      <c r="K9" s="5">
        <v>43.886069279795997</v>
      </c>
      <c r="L9" s="5">
        <v>42.386942957297698</v>
      </c>
      <c r="M9" s="5">
        <v>42.120269895899597</v>
      </c>
    </row>
    <row r="10" spans="1:18" x14ac:dyDescent="0.25">
      <c r="A10" s="1">
        <v>24</v>
      </c>
      <c r="B10" s="5">
        <v>6.3245553203367599</v>
      </c>
      <c r="C10" s="5">
        <v>32.854302103250497</v>
      </c>
      <c r="D10" s="5">
        <v>40.821744210749898</v>
      </c>
      <c r="E10" s="5">
        <v>41.886358189929801</v>
      </c>
      <c r="F10" s="5">
        <v>49.420544933078403</v>
      </c>
      <c r="G10" s="5">
        <v>9.8829062967476098</v>
      </c>
      <c r="H10" s="5">
        <v>25.5202676864245</v>
      </c>
      <c r="I10" s="5">
        <v>39.280133488417199</v>
      </c>
      <c r="J10" s="5">
        <v>57.768674102400801</v>
      </c>
      <c r="K10" s="5">
        <v>53.170329318036899</v>
      </c>
      <c r="L10" s="5">
        <v>51.233032186105703</v>
      </c>
      <c r="M10" s="5">
        <v>51.7432998512853</v>
      </c>
    </row>
    <row r="11" spans="1:18" x14ac:dyDescent="0.25">
      <c r="A11" s="1">
        <v>48</v>
      </c>
      <c r="B11" s="5">
        <v>4.7423622805517498</v>
      </c>
      <c r="C11" s="5">
        <v>34.339388145315503</v>
      </c>
      <c r="D11" s="5">
        <v>43.967763968557499</v>
      </c>
      <c r="E11" s="5">
        <v>45.632147864882</v>
      </c>
      <c r="F11" s="5">
        <v>52.834110898661599</v>
      </c>
      <c r="G11" s="5">
        <v>9.1676959847036308</v>
      </c>
      <c r="H11" s="5">
        <v>27.187380497131901</v>
      </c>
      <c r="I11" s="5">
        <v>43.322766853938603</v>
      </c>
      <c r="J11" s="5">
        <v>63.3272273210113</v>
      </c>
      <c r="K11" s="5">
        <v>57.889828170809402</v>
      </c>
      <c r="L11" s="5">
        <v>56.289887507966903</v>
      </c>
      <c r="M11" s="5">
        <v>56.310393286594497</v>
      </c>
    </row>
    <row r="12" spans="1:18" x14ac:dyDescent="0.25">
      <c r="A12" s="1">
        <v>72</v>
      </c>
      <c r="B12" s="5">
        <v>4.4721359549995796</v>
      </c>
      <c r="C12" s="5">
        <v>33.7499043977055</v>
      </c>
      <c r="D12" s="5">
        <v>45.074946887614097</v>
      </c>
      <c r="E12" s="5">
        <v>48.481509241555102</v>
      </c>
      <c r="F12" s="5">
        <v>55.131089866156799</v>
      </c>
      <c r="G12" s="5">
        <v>9.20670745697897</v>
      </c>
      <c r="H12" s="5">
        <v>27.5873804971319</v>
      </c>
      <c r="I12" s="5">
        <v>45.489186403742302</v>
      </c>
      <c r="J12" s="5">
        <v>67.031778627575903</v>
      </c>
      <c r="K12" s="5">
        <v>60.678470044614301</v>
      </c>
      <c r="L12" s="5">
        <v>59.101144678139001</v>
      </c>
      <c r="M12" s="5">
        <v>59.568207690673397</v>
      </c>
    </row>
    <row r="13" spans="1:18" x14ac:dyDescent="0.25">
      <c r="A13" s="1">
        <v>168</v>
      </c>
      <c r="B13" s="5">
        <v>4.2059481689626201</v>
      </c>
      <c r="C13" s="5">
        <v>34.167877629063099</v>
      </c>
      <c r="D13" s="5">
        <v>47.694379647333797</v>
      </c>
      <c r="E13" s="5">
        <v>53.828063734862901</v>
      </c>
      <c r="F13" s="5">
        <v>60.586414913957903</v>
      </c>
      <c r="G13" s="5">
        <v>8.9466309621395794</v>
      </c>
      <c r="H13" s="5">
        <v>28.374187380497101</v>
      </c>
      <c r="I13" s="5">
        <v>50.736511014247803</v>
      </c>
      <c r="J13" s="5">
        <v>75.200435096664606</v>
      </c>
      <c r="K13" s="5">
        <v>68.004962205226207</v>
      </c>
      <c r="L13" s="5">
        <v>66.604645634161798</v>
      </c>
      <c r="M13" s="5">
        <v>66.565842617378394</v>
      </c>
    </row>
    <row r="15" spans="1:18" ht="15" customHeight="1" x14ac:dyDescent="0.25">
      <c r="A15" s="19" t="s">
        <v>84</v>
      </c>
      <c r="B15" s="19"/>
      <c r="C15" s="19"/>
      <c r="D15" s="19"/>
      <c r="E15" s="19"/>
      <c r="F15" s="19"/>
      <c r="G15" s="19"/>
      <c r="H15" s="19"/>
      <c r="I15" s="19"/>
      <c r="J15" s="19"/>
      <c r="K15" s="19"/>
      <c r="L15" s="19"/>
      <c r="M15" s="19"/>
      <c r="N15" s="19"/>
      <c r="O15" s="19"/>
      <c r="P15" s="19"/>
      <c r="Q15" s="19"/>
      <c r="R15" s="19"/>
    </row>
  </sheetData>
  <mergeCells count="1">
    <mergeCell ref="A15:R1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
  <sheetViews>
    <sheetView workbookViewId="0">
      <selection activeCell="A15" sqref="A15:R15"/>
    </sheetView>
  </sheetViews>
  <sheetFormatPr defaultRowHeight="15" x14ac:dyDescent="0.25"/>
  <cols>
    <col min="1" max="8" width="16.7109375" customWidth="1"/>
    <col min="14" max="14" width="15" customWidth="1"/>
  </cols>
  <sheetData>
    <row r="1" spans="1:18" x14ac:dyDescent="0.25">
      <c r="A1" s="6" t="s">
        <v>55</v>
      </c>
    </row>
    <row r="3" spans="1:18" x14ac:dyDescent="0.25">
      <c r="A3" s="7" t="s">
        <v>0</v>
      </c>
      <c r="B3" s="7" t="s">
        <v>41</v>
      </c>
      <c r="C3" s="7" t="s">
        <v>28</v>
      </c>
      <c r="D3" s="7" t="s">
        <v>29</v>
      </c>
      <c r="E3" s="7" t="s">
        <v>30</v>
      </c>
      <c r="F3" s="7" t="s">
        <v>31</v>
      </c>
      <c r="G3" s="7" t="s">
        <v>32</v>
      </c>
      <c r="H3" s="7" t="s">
        <v>33</v>
      </c>
    </row>
    <row r="4" spans="1:18" x14ac:dyDescent="0.25">
      <c r="A4" s="1">
        <v>0</v>
      </c>
      <c r="B4" s="5">
        <v>0</v>
      </c>
      <c r="C4" s="5">
        <v>0</v>
      </c>
      <c r="D4" s="5">
        <v>0</v>
      </c>
      <c r="E4" s="5">
        <v>0</v>
      </c>
      <c r="F4" s="5">
        <v>0</v>
      </c>
      <c r="G4" s="5">
        <v>0</v>
      </c>
      <c r="H4" s="5">
        <v>0</v>
      </c>
    </row>
    <row r="5" spans="1:18" x14ac:dyDescent="0.25">
      <c r="A5" s="1">
        <v>0.04</v>
      </c>
      <c r="B5" s="5">
        <v>14.8354305633507</v>
      </c>
      <c r="C5" s="4">
        <v>0.36777850399418899</v>
      </c>
      <c r="D5" s="4">
        <v>0.48911982570806201</v>
      </c>
      <c r="E5" s="5">
        <v>0.99537254901960803</v>
      </c>
      <c r="F5" s="5">
        <v>1.34263471314451</v>
      </c>
      <c r="G5" s="4">
        <v>0.32305991285403002</v>
      </c>
      <c r="H5" s="5">
        <v>0.552287581699346</v>
      </c>
    </row>
    <row r="6" spans="1:18" x14ac:dyDescent="0.25">
      <c r="A6" s="1">
        <v>0.25</v>
      </c>
      <c r="B6" s="5">
        <v>10.590561835899001</v>
      </c>
      <c r="C6" s="5">
        <v>1.5248896151053</v>
      </c>
      <c r="D6" s="5">
        <v>1.8737603485838801</v>
      </c>
      <c r="E6" s="5">
        <v>1.8801481481481499</v>
      </c>
      <c r="F6" s="5">
        <v>3.2486859114015898</v>
      </c>
      <c r="G6" s="5">
        <v>0.52308932461873503</v>
      </c>
      <c r="H6" s="5">
        <v>0.89411764705882402</v>
      </c>
    </row>
    <row r="7" spans="1:18" x14ac:dyDescent="0.25">
      <c r="A7" s="1">
        <v>1</v>
      </c>
      <c r="B7" s="5">
        <v>12.560254774486101</v>
      </c>
      <c r="C7" s="5">
        <v>2.9542621641249101</v>
      </c>
      <c r="D7" s="5">
        <v>2.8891633986928098</v>
      </c>
      <c r="E7" s="5">
        <v>2.9308191721132899</v>
      </c>
      <c r="F7" s="5">
        <v>4.8824440813362404</v>
      </c>
      <c r="G7" s="5">
        <v>1.1898540305010901</v>
      </c>
      <c r="H7" s="5">
        <v>1.69183006535948</v>
      </c>
    </row>
    <row r="8" spans="1:18" x14ac:dyDescent="0.25">
      <c r="A8" s="1">
        <v>2</v>
      </c>
      <c r="B8" s="5">
        <v>10.492378186092999</v>
      </c>
      <c r="C8" s="5">
        <v>3.77104647785039</v>
      </c>
      <c r="D8" s="5">
        <v>3.6968703703703598</v>
      </c>
      <c r="E8" s="5">
        <v>3.76029629629631</v>
      </c>
      <c r="F8" s="5">
        <v>6.08053340595497</v>
      </c>
      <c r="G8" s="5">
        <v>1.5899128540305001</v>
      </c>
      <c r="H8" s="5">
        <v>1.98823529411765</v>
      </c>
    </row>
    <row r="9" spans="1:18" x14ac:dyDescent="0.25">
      <c r="A9" s="1">
        <v>6</v>
      </c>
      <c r="B9" s="5">
        <v>6.1351446600711901</v>
      </c>
      <c r="C9" s="5">
        <v>5.5407458242556196</v>
      </c>
      <c r="D9" s="5">
        <v>5.9584498910675503</v>
      </c>
      <c r="E9" s="5">
        <v>6.0275337690631696</v>
      </c>
      <c r="F9" s="5">
        <v>8.2044190268699992</v>
      </c>
      <c r="G9" s="5">
        <v>1.5899128540305001</v>
      </c>
      <c r="H9" s="5">
        <v>2.7405228758169899</v>
      </c>
    </row>
    <row r="10" spans="1:18" x14ac:dyDescent="0.25">
      <c r="A10" s="1">
        <v>24</v>
      </c>
      <c r="B10" s="5">
        <v>6.3245553203367599</v>
      </c>
      <c r="C10" s="5">
        <v>8.2633602033405893</v>
      </c>
      <c r="D10" s="5">
        <v>9.9277527233115705</v>
      </c>
      <c r="E10" s="5">
        <v>9.4560392156862694</v>
      </c>
      <c r="F10" s="5">
        <v>13.7047381989833</v>
      </c>
      <c r="G10" s="5">
        <v>1.67881479258932</v>
      </c>
      <c r="H10" s="5">
        <v>4.0169934640522902</v>
      </c>
    </row>
    <row r="11" spans="1:18" x14ac:dyDescent="0.25">
      <c r="A11" s="1">
        <v>48</v>
      </c>
      <c r="B11" s="5">
        <v>4.7423622805517498</v>
      </c>
      <c r="C11" s="5" t="s">
        <v>40</v>
      </c>
      <c r="D11" s="5">
        <v>14.2432156862745</v>
      </c>
      <c r="E11" s="5">
        <v>12.1656644880174</v>
      </c>
      <c r="F11" s="5">
        <v>18.115885257806799</v>
      </c>
      <c r="G11" s="5">
        <v>1.81216773376579</v>
      </c>
      <c r="H11" s="5">
        <v>5.0428104575163397</v>
      </c>
    </row>
    <row r="12" spans="1:18" x14ac:dyDescent="0.25">
      <c r="A12" s="1">
        <v>72</v>
      </c>
      <c r="B12" s="5">
        <v>4.4721359549995796</v>
      </c>
      <c r="C12" s="5">
        <v>11.8708242556282</v>
      </c>
      <c r="D12" s="5">
        <v>15.074</v>
      </c>
      <c r="E12" s="5">
        <v>14.156409586056601</v>
      </c>
      <c r="F12" s="5">
        <v>22.036904865650001</v>
      </c>
      <c r="G12" s="5">
        <v>1.92329520697168</v>
      </c>
      <c r="H12" s="5">
        <v>5.5898692810457504</v>
      </c>
    </row>
    <row r="13" spans="1:18" x14ac:dyDescent="0.25">
      <c r="A13" s="1">
        <v>168</v>
      </c>
      <c r="B13" s="5">
        <v>4.2059481689626201</v>
      </c>
      <c r="C13" s="5">
        <v>17.860575889615099</v>
      </c>
      <c r="D13" s="5">
        <v>21.004876906318099</v>
      </c>
      <c r="E13" s="5">
        <v>19.354466230936801</v>
      </c>
      <c r="F13" s="5">
        <v>29.661109658678299</v>
      </c>
      <c r="G13" s="5">
        <v>1.78994226579521</v>
      </c>
      <c r="H13" s="5">
        <v>7.4816993464052297</v>
      </c>
    </row>
    <row r="15" spans="1:18" ht="15" customHeight="1" x14ac:dyDescent="0.25">
      <c r="A15" s="19" t="s">
        <v>84</v>
      </c>
      <c r="B15" s="19"/>
      <c r="C15" s="19"/>
      <c r="D15" s="19"/>
      <c r="E15" s="19"/>
      <c r="F15" s="19"/>
      <c r="G15" s="19"/>
      <c r="H15" s="19"/>
      <c r="I15" s="19"/>
      <c r="J15" s="19"/>
      <c r="K15" s="19"/>
      <c r="L15" s="19"/>
      <c r="M15" s="19"/>
      <c r="N15" s="19"/>
      <c r="O15" s="19"/>
      <c r="P15" s="19"/>
      <c r="Q15" s="19"/>
      <c r="R15" s="19"/>
    </row>
  </sheetData>
  <mergeCells count="1">
    <mergeCell ref="A15:R1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
  <sheetViews>
    <sheetView workbookViewId="0">
      <selection activeCell="A15" sqref="A15:R15"/>
    </sheetView>
  </sheetViews>
  <sheetFormatPr defaultRowHeight="15" x14ac:dyDescent="0.25"/>
  <cols>
    <col min="1" max="8" width="16.7109375" customWidth="1"/>
    <col min="14" max="14" width="15.140625" customWidth="1"/>
  </cols>
  <sheetData>
    <row r="1" spans="1:18" x14ac:dyDescent="0.25">
      <c r="A1" s="6" t="s">
        <v>56</v>
      </c>
    </row>
    <row r="3" spans="1:18" x14ac:dyDescent="0.25">
      <c r="A3" s="7" t="s">
        <v>0</v>
      </c>
      <c r="B3" s="7" t="s">
        <v>41</v>
      </c>
      <c r="C3" s="7" t="s">
        <v>34</v>
      </c>
      <c r="D3" s="7" t="s">
        <v>35</v>
      </c>
      <c r="E3" s="7" t="s">
        <v>36</v>
      </c>
      <c r="F3" s="7" t="s">
        <v>37</v>
      </c>
      <c r="G3" s="7" t="s">
        <v>38</v>
      </c>
      <c r="H3" s="7" t="s">
        <v>39</v>
      </c>
    </row>
    <row r="4" spans="1:18" x14ac:dyDescent="0.25">
      <c r="A4" s="1">
        <v>0</v>
      </c>
      <c r="B4" s="5">
        <v>0</v>
      </c>
      <c r="C4" s="5">
        <v>0</v>
      </c>
      <c r="D4" s="5">
        <v>0</v>
      </c>
      <c r="E4" s="5">
        <v>0</v>
      </c>
      <c r="F4" s="5">
        <v>0</v>
      </c>
      <c r="G4" s="5">
        <v>0</v>
      </c>
      <c r="H4" s="5">
        <v>0</v>
      </c>
    </row>
    <row r="5" spans="1:18" x14ac:dyDescent="0.25">
      <c r="A5" s="1">
        <v>0.04</v>
      </c>
      <c r="B5" s="5">
        <v>14.8354305633507</v>
      </c>
      <c r="C5" s="5">
        <v>1.4320841959972399</v>
      </c>
      <c r="D5" s="5">
        <v>1.35969979296066</v>
      </c>
      <c r="E5" s="5">
        <v>2.0789565217391299</v>
      </c>
      <c r="F5" s="5">
        <v>2.2916149068323</v>
      </c>
      <c r="G5" s="4">
        <v>0.42242236024844698</v>
      </c>
      <c r="H5" s="5">
        <v>0.69813664596273295</v>
      </c>
    </row>
    <row r="6" spans="1:18" x14ac:dyDescent="0.25">
      <c r="A6" s="1">
        <v>0.25</v>
      </c>
      <c r="B6" s="5">
        <v>10.590561835899001</v>
      </c>
      <c r="C6" s="5">
        <v>3.4588253968254001</v>
      </c>
      <c r="D6" s="5">
        <v>4.9563250517598298</v>
      </c>
      <c r="E6" s="5">
        <v>4.88695652173912</v>
      </c>
      <c r="F6" s="5">
        <v>5.8151552795031201</v>
      </c>
      <c r="G6" s="5">
        <v>1.0982980944037299</v>
      </c>
      <c r="H6" s="5">
        <v>3.08074534161491</v>
      </c>
    </row>
    <row r="7" spans="1:18" x14ac:dyDescent="0.25">
      <c r="A7" s="1">
        <v>1</v>
      </c>
      <c r="B7" s="5">
        <v>12.560254774486101</v>
      </c>
      <c r="C7" s="5">
        <v>6.1755210489993102</v>
      </c>
      <c r="D7" s="5">
        <v>7.6757246376811796</v>
      </c>
      <c r="E7" s="5">
        <v>7.2789565217391301</v>
      </c>
      <c r="F7" s="5">
        <v>7.7841925465838502</v>
      </c>
      <c r="G7" s="5" t="s">
        <v>40</v>
      </c>
      <c r="H7" s="5">
        <v>4.7273291925465797</v>
      </c>
    </row>
    <row r="8" spans="1:18" x14ac:dyDescent="0.25">
      <c r="A8" s="1">
        <v>2</v>
      </c>
      <c r="B8" s="5">
        <v>10.492378186092999</v>
      </c>
      <c r="C8" s="5">
        <v>8.1160179434092505</v>
      </c>
      <c r="D8" s="5">
        <v>9.1231469979296307</v>
      </c>
      <c r="E8" s="5">
        <v>9.1509565217391309</v>
      </c>
      <c r="F8" s="5">
        <v>9.0277950310559003</v>
      </c>
      <c r="G8" s="5">
        <v>2.1121117589999998</v>
      </c>
      <c r="H8" s="5">
        <v>5.37701863354037</v>
      </c>
    </row>
    <row r="9" spans="1:18" x14ac:dyDescent="0.25">
      <c r="A9" s="1">
        <v>6</v>
      </c>
      <c r="B9" s="5">
        <v>6.1351446600711901</v>
      </c>
      <c r="C9" s="5">
        <v>10.444614216701201</v>
      </c>
      <c r="D9" s="5">
        <v>12.5443271221532</v>
      </c>
      <c r="E9" s="5">
        <v>12.166956521739101</v>
      </c>
      <c r="F9" s="5">
        <v>10.996832298136599</v>
      </c>
      <c r="G9" s="5">
        <v>2.06986956521739</v>
      </c>
      <c r="H9" s="5">
        <v>7.1099378881987603</v>
      </c>
    </row>
    <row r="10" spans="1:18" x14ac:dyDescent="0.25">
      <c r="A10" s="1">
        <v>24</v>
      </c>
      <c r="B10" s="5">
        <v>6.3245553203367599</v>
      </c>
      <c r="C10" s="5">
        <v>13.247554175293301</v>
      </c>
      <c r="D10" s="5">
        <v>16.4918426501035</v>
      </c>
      <c r="E10" s="5">
        <v>14.8709565217391</v>
      </c>
      <c r="F10" s="5">
        <v>14.5203726708075</v>
      </c>
      <c r="G10" s="5">
        <v>1.6896894409937899</v>
      </c>
      <c r="H10" s="5">
        <v>9.1459627329192497</v>
      </c>
    </row>
    <row r="11" spans="1:18" x14ac:dyDescent="0.25">
      <c r="A11" s="1">
        <v>48</v>
      </c>
      <c r="B11" s="5">
        <v>4.7423622805517498</v>
      </c>
      <c r="C11" s="5">
        <v>15.7917612146308</v>
      </c>
      <c r="D11" s="5">
        <v>19.430548654244301</v>
      </c>
      <c r="E11" s="5">
        <v>17.366956521739102</v>
      </c>
      <c r="F11" s="5">
        <v>17.007577639751599</v>
      </c>
      <c r="G11" s="5">
        <v>1.8164161490683199</v>
      </c>
      <c r="H11" s="5">
        <v>10.575776397515501</v>
      </c>
    </row>
    <row r="12" spans="1:18" x14ac:dyDescent="0.25">
      <c r="A12" s="1">
        <v>72</v>
      </c>
      <c r="B12" s="5">
        <v>4.4721359549995796</v>
      </c>
      <c r="C12" s="5">
        <v>16.999181504485801</v>
      </c>
      <c r="D12" s="5">
        <v>21.360445134575599</v>
      </c>
      <c r="E12" s="5">
        <v>18.822956521739101</v>
      </c>
      <c r="F12" s="5">
        <v>19.080248447205001</v>
      </c>
      <c r="G12" s="5">
        <v>1.9431428571428599</v>
      </c>
      <c r="H12" s="5">
        <v>11.6155279503106</v>
      </c>
    </row>
    <row r="13" spans="1:18" x14ac:dyDescent="0.25">
      <c r="A13" s="1">
        <v>168</v>
      </c>
      <c r="B13" s="5">
        <v>4.2059481689626201</v>
      </c>
      <c r="C13" s="5">
        <v>21.268274672187701</v>
      </c>
      <c r="D13" s="5">
        <v>27.413302277432699</v>
      </c>
      <c r="E13" s="5">
        <v>22.774956521739099</v>
      </c>
      <c r="F13" s="5">
        <v>25.401894409937899</v>
      </c>
      <c r="G13" s="5">
        <v>1.98538517765217</v>
      </c>
      <c r="H13" s="5">
        <v>13.8248447204969</v>
      </c>
    </row>
    <row r="15" spans="1:18" ht="15" customHeight="1" x14ac:dyDescent="0.25">
      <c r="A15" s="19" t="s">
        <v>84</v>
      </c>
      <c r="B15" s="19"/>
      <c r="C15" s="19"/>
      <c r="D15" s="19"/>
      <c r="E15" s="19"/>
      <c r="F15" s="19"/>
      <c r="G15" s="19"/>
      <c r="H15" s="19"/>
      <c r="I15" s="19"/>
      <c r="J15" s="19"/>
      <c r="K15" s="19"/>
      <c r="L15" s="19"/>
      <c r="M15" s="19"/>
      <c r="N15" s="19"/>
      <c r="O15" s="19"/>
      <c r="P15" s="19"/>
      <c r="Q15" s="19"/>
      <c r="R15" s="19"/>
    </row>
  </sheetData>
  <mergeCells count="1">
    <mergeCell ref="A15:R1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
  <sheetViews>
    <sheetView workbookViewId="0">
      <selection activeCell="E24" sqref="E24"/>
    </sheetView>
  </sheetViews>
  <sheetFormatPr defaultRowHeight="15" x14ac:dyDescent="0.25"/>
  <cols>
    <col min="1" max="6" width="16.7109375" customWidth="1"/>
    <col min="14" max="14" width="35.85546875" customWidth="1"/>
  </cols>
  <sheetData>
    <row r="1" spans="1:18" x14ac:dyDescent="0.25">
      <c r="A1" s="6" t="s">
        <v>80</v>
      </c>
    </row>
    <row r="3" spans="1:18" x14ac:dyDescent="0.25">
      <c r="A3" s="7" t="s">
        <v>0</v>
      </c>
      <c r="B3" s="7" t="s">
        <v>41</v>
      </c>
      <c r="C3" s="7" t="s">
        <v>42</v>
      </c>
      <c r="D3" s="7" t="s">
        <v>43</v>
      </c>
      <c r="E3" s="7" t="s">
        <v>44</v>
      </c>
      <c r="F3" s="7" t="s">
        <v>45</v>
      </c>
    </row>
    <row r="4" spans="1:18" x14ac:dyDescent="0.25">
      <c r="A4" s="1">
        <v>0</v>
      </c>
      <c r="B4" s="5">
        <v>0</v>
      </c>
      <c r="C4" s="5">
        <v>0</v>
      </c>
      <c r="D4" s="5">
        <v>0</v>
      </c>
      <c r="E4" s="5">
        <v>0</v>
      </c>
      <c r="F4" s="5">
        <v>0</v>
      </c>
    </row>
    <row r="5" spans="1:18" x14ac:dyDescent="0.25">
      <c r="A5" s="1">
        <v>0.04</v>
      </c>
      <c r="B5" s="5">
        <v>14.8354305633507</v>
      </c>
      <c r="C5" s="4">
        <v>0.23947659682508701</v>
      </c>
      <c r="D5" s="4">
        <v>0.223205211726384</v>
      </c>
      <c r="E5" s="4">
        <v>0.28878031125588099</v>
      </c>
      <c r="F5" s="4">
        <v>0.16183061889250699</v>
      </c>
    </row>
    <row r="6" spans="1:18" x14ac:dyDescent="0.25">
      <c r="A6" s="1">
        <v>0.25</v>
      </c>
      <c r="B6" s="5">
        <v>10.590561835899001</v>
      </c>
      <c r="C6" s="5">
        <v>0.60155927410180499</v>
      </c>
      <c r="D6" s="5">
        <v>0.57006188925081402</v>
      </c>
      <c r="E6" s="5">
        <v>0.56437205935577195</v>
      </c>
      <c r="F6" s="5">
        <v>0.75892399565689606</v>
      </c>
    </row>
    <row r="7" spans="1:18" x14ac:dyDescent="0.25">
      <c r="A7" s="1">
        <v>1</v>
      </c>
      <c r="B7" s="5">
        <v>12.560254774486101</v>
      </c>
      <c r="C7" s="5">
        <v>1.01656104968102</v>
      </c>
      <c r="D7" s="5">
        <v>0.91691856677524397</v>
      </c>
      <c r="E7" s="5">
        <v>1.39114730365545</v>
      </c>
      <c r="F7" s="5">
        <v>1.6274234527687299</v>
      </c>
    </row>
    <row r="8" spans="1:18" x14ac:dyDescent="0.25">
      <c r="A8" s="1">
        <v>2</v>
      </c>
      <c r="B8" s="5">
        <v>10.492378186092999</v>
      </c>
      <c r="C8" s="5">
        <v>1.1443108174553001</v>
      </c>
      <c r="D8" s="5">
        <v>1.19440390879479</v>
      </c>
      <c r="E8" s="5" t="s">
        <v>40</v>
      </c>
      <c r="F8" s="5">
        <v>2.2245168295331199</v>
      </c>
    </row>
    <row r="9" spans="1:18" x14ac:dyDescent="0.25">
      <c r="A9" s="1">
        <v>6</v>
      </c>
      <c r="B9" s="5">
        <v>6.1351446600711901</v>
      </c>
      <c r="C9" s="5">
        <v>1.4619222678047701</v>
      </c>
      <c r="D9" s="5">
        <v>1.68000325732899</v>
      </c>
      <c r="E9" s="5">
        <v>2.4383959464350302</v>
      </c>
      <c r="F9" s="5">
        <v>3.5815472312703598</v>
      </c>
    </row>
    <row r="10" spans="1:18" x14ac:dyDescent="0.25">
      <c r="A10" s="1">
        <v>24</v>
      </c>
      <c r="B10" s="5">
        <v>6.3245553203367599</v>
      </c>
      <c r="C10" s="5">
        <v>2.2421781510988601</v>
      </c>
      <c r="D10" s="5">
        <v>2.8824397394136798</v>
      </c>
      <c r="E10" s="5">
        <v>4.6431299312341698</v>
      </c>
      <c r="F10" s="5">
        <v>6.7298577633007799</v>
      </c>
    </row>
    <row r="11" spans="1:18" x14ac:dyDescent="0.25">
      <c r="A11" s="1">
        <v>48</v>
      </c>
      <c r="B11" s="5">
        <v>4.7423622805517498</v>
      </c>
      <c r="C11" s="5">
        <v>2.9071146518593598</v>
      </c>
      <c r="D11" s="5">
        <v>3.8305146579804599</v>
      </c>
      <c r="E11" s="5">
        <v>6.57227216793342</v>
      </c>
      <c r="F11" s="5">
        <v>9.6067622149837106</v>
      </c>
    </row>
    <row r="12" spans="1:18" x14ac:dyDescent="0.25">
      <c r="A12" s="1">
        <v>72</v>
      </c>
      <c r="B12" s="5">
        <v>4.4721359549995796</v>
      </c>
      <c r="C12" s="5">
        <v>3.4191254754357701</v>
      </c>
      <c r="D12" s="5">
        <v>4.80171335504886</v>
      </c>
      <c r="E12" s="5">
        <v>8.5014144046326408</v>
      </c>
      <c r="F12" s="5">
        <v>12.1579793702497</v>
      </c>
    </row>
    <row r="13" spans="1:18" x14ac:dyDescent="0.25">
      <c r="A13" s="1">
        <v>168</v>
      </c>
      <c r="B13" s="5">
        <v>4.2059481689626201</v>
      </c>
      <c r="C13" s="5">
        <v>4.96714461612134</v>
      </c>
      <c r="D13" s="5">
        <v>7.1603387622149803</v>
      </c>
      <c r="E13" s="5">
        <v>13.5723025696707</v>
      </c>
      <c r="F13" s="5">
        <v>18.726006514658</v>
      </c>
    </row>
    <row r="15" spans="1:18" ht="15" customHeight="1" x14ac:dyDescent="0.25">
      <c r="A15" s="19" t="s">
        <v>84</v>
      </c>
      <c r="B15" s="19"/>
      <c r="C15" s="19"/>
      <c r="D15" s="19"/>
      <c r="E15" s="19"/>
      <c r="F15" s="19"/>
      <c r="G15" s="19"/>
      <c r="H15" s="19"/>
      <c r="I15" s="19"/>
      <c r="J15" s="19"/>
      <c r="K15" s="19"/>
      <c r="L15" s="19"/>
      <c r="M15" s="19"/>
      <c r="N15" s="19"/>
      <c r="O15" s="19"/>
      <c r="P15" s="19"/>
      <c r="Q15" s="19"/>
      <c r="R15" s="19"/>
    </row>
  </sheetData>
  <mergeCells count="1">
    <mergeCell ref="A15:R1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B077-7022-4123-A200-490061277A1D}">
  <dimension ref="A1:N9"/>
  <sheetViews>
    <sheetView workbookViewId="0">
      <selection activeCell="B16" sqref="B16"/>
    </sheetView>
  </sheetViews>
  <sheetFormatPr defaultRowHeight="15" x14ac:dyDescent="0.25"/>
  <cols>
    <col min="1" max="9" width="16.7109375" customWidth="1"/>
    <col min="10" max="10" width="6.42578125" customWidth="1"/>
    <col min="11" max="14" width="9.140625" hidden="1" customWidth="1"/>
  </cols>
  <sheetData>
    <row r="1" spans="1:14" x14ac:dyDescent="0.25">
      <c r="A1" s="6" t="s">
        <v>57</v>
      </c>
    </row>
    <row r="3" spans="1:14" x14ac:dyDescent="0.25">
      <c r="A3" s="8" t="s">
        <v>46</v>
      </c>
      <c r="B3" s="7" t="s">
        <v>58</v>
      </c>
      <c r="C3" s="7" t="s">
        <v>47</v>
      </c>
      <c r="D3" s="7" t="s">
        <v>59</v>
      </c>
      <c r="E3" s="7" t="s">
        <v>48</v>
      </c>
      <c r="F3" s="7" t="s">
        <v>60</v>
      </c>
      <c r="G3" s="7" t="s">
        <v>49</v>
      </c>
      <c r="H3" s="7" t="s">
        <v>61</v>
      </c>
      <c r="I3" s="7" t="s">
        <v>50</v>
      </c>
    </row>
    <row r="4" spans="1:14" x14ac:dyDescent="0.25">
      <c r="A4" s="2" t="s">
        <v>51</v>
      </c>
      <c r="B4" s="4">
        <v>5.233006721117345</v>
      </c>
      <c r="C4" s="1">
        <v>2</v>
      </c>
      <c r="D4" s="4">
        <v>6.5289448152485674</v>
      </c>
      <c r="E4" s="5">
        <v>4</v>
      </c>
      <c r="F4" s="4">
        <v>21.538230429777546</v>
      </c>
      <c r="G4" s="5">
        <v>11</v>
      </c>
      <c r="H4" s="4">
        <v>22.392323943925689</v>
      </c>
      <c r="I4" s="5">
        <v>12</v>
      </c>
    </row>
    <row r="5" spans="1:14" x14ac:dyDescent="0.25">
      <c r="A5" s="2" t="s">
        <v>52</v>
      </c>
      <c r="B5" s="4">
        <v>3.0584299029274598</v>
      </c>
      <c r="C5" s="1">
        <v>2</v>
      </c>
      <c r="D5" s="4">
        <v>1.9466891473632095</v>
      </c>
      <c r="E5" s="5">
        <v>4</v>
      </c>
      <c r="F5" s="4">
        <v>7.9886891233352877</v>
      </c>
      <c r="G5" s="5">
        <v>11</v>
      </c>
      <c r="H5" s="4">
        <v>2.9041118423209009</v>
      </c>
      <c r="I5" s="5">
        <v>12</v>
      </c>
    </row>
    <row r="6" spans="1:14" x14ac:dyDescent="0.25">
      <c r="A6" s="2" t="s">
        <v>53</v>
      </c>
      <c r="B6" s="4">
        <v>1.6147006215158326</v>
      </c>
      <c r="C6" s="1">
        <v>2</v>
      </c>
      <c r="D6" s="4">
        <v>4.5963235544139094</v>
      </c>
      <c r="E6" s="5">
        <v>4</v>
      </c>
      <c r="F6" s="4">
        <v>14.810176872013745</v>
      </c>
      <c r="G6" s="5">
        <v>11</v>
      </c>
      <c r="H6" s="4">
        <v>4.4880771725948971</v>
      </c>
      <c r="I6" s="5">
        <v>12</v>
      </c>
    </row>
    <row r="7" spans="1:14" x14ac:dyDescent="0.25">
      <c r="A7" s="2" t="s">
        <v>81</v>
      </c>
      <c r="B7" s="4">
        <v>3.0708756920165863</v>
      </c>
      <c r="C7" s="1">
        <v>2</v>
      </c>
      <c r="D7" s="4">
        <v>0.32187955460707762</v>
      </c>
      <c r="E7" s="5">
        <v>4</v>
      </c>
      <c r="F7" s="4">
        <v>31.278369179745102</v>
      </c>
      <c r="G7" s="5">
        <v>11</v>
      </c>
      <c r="H7" s="4">
        <v>1.6986972522402659</v>
      </c>
      <c r="I7" s="5">
        <v>12</v>
      </c>
    </row>
    <row r="9" spans="1:14" ht="31.5" customHeight="1" x14ac:dyDescent="0.25">
      <c r="A9" s="19" t="s">
        <v>85</v>
      </c>
      <c r="B9" s="18"/>
      <c r="C9" s="18"/>
      <c r="D9" s="18"/>
      <c r="E9" s="18"/>
      <c r="F9" s="18"/>
      <c r="G9" s="18"/>
      <c r="H9" s="18"/>
      <c r="I9" s="18"/>
      <c r="J9" s="18"/>
      <c r="K9" s="18"/>
      <c r="L9" s="18"/>
      <c r="M9" s="18"/>
      <c r="N9" s="18"/>
    </row>
  </sheetData>
  <mergeCells count="1">
    <mergeCell ref="A9:N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3A5DD-B019-43A8-92FC-5AC9F4986AF0}">
  <dimension ref="A1:P36"/>
  <sheetViews>
    <sheetView topLeftCell="A4" workbookViewId="0">
      <selection activeCell="A36" sqref="A36:P36"/>
    </sheetView>
  </sheetViews>
  <sheetFormatPr defaultRowHeight="15" x14ac:dyDescent="0.25"/>
  <cols>
    <col min="1" max="5" width="13.7109375" style="10" customWidth="1"/>
  </cols>
  <sheetData>
    <row r="1" spans="1:5" ht="18" x14ac:dyDescent="0.25">
      <c r="A1" s="9" t="s">
        <v>82</v>
      </c>
    </row>
    <row r="3" spans="1:5" x14ac:dyDescent="0.25">
      <c r="A3" s="11" t="s">
        <v>65</v>
      </c>
      <c r="B3" s="15" t="s">
        <v>71</v>
      </c>
      <c r="C3" s="15" t="s">
        <v>72</v>
      </c>
      <c r="D3" s="15" t="s">
        <v>73</v>
      </c>
      <c r="E3" s="11" t="s">
        <v>83</v>
      </c>
    </row>
    <row r="4" spans="1:5" x14ac:dyDescent="0.25">
      <c r="A4" s="12">
        <v>39809</v>
      </c>
      <c r="B4" s="4">
        <v>20.669730000000001</v>
      </c>
      <c r="C4" s="4">
        <v>11.07691</v>
      </c>
      <c r="D4" s="4">
        <v>0.18140770000000001</v>
      </c>
      <c r="E4" s="4">
        <f>SUM(B4:D4)</f>
        <v>31.9280477</v>
      </c>
    </row>
    <row r="5" spans="1:5" x14ac:dyDescent="0.25">
      <c r="A5" s="12">
        <v>39810</v>
      </c>
      <c r="B5" s="4">
        <v>56.784509999999997</v>
      </c>
      <c r="C5" s="4">
        <v>12.836639999999999</v>
      </c>
      <c r="D5" s="4">
        <v>0.38646550000000002</v>
      </c>
      <c r="E5" s="4">
        <f t="shared" ref="E5:E34" si="0">SUM(B5:D5)</f>
        <v>70.0076155</v>
      </c>
    </row>
    <row r="6" spans="1:5" x14ac:dyDescent="0.25">
      <c r="A6" s="12">
        <v>39811</v>
      </c>
      <c r="B6" s="4">
        <v>71.245570000000001</v>
      </c>
      <c r="C6" s="4">
        <v>10.685079999999999</v>
      </c>
      <c r="D6" s="4">
        <v>0.44779819999999998</v>
      </c>
      <c r="E6" s="4">
        <f t="shared" si="0"/>
        <v>82.378448199999994</v>
      </c>
    </row>
    <row r="7" spans="1:5" x14ac:dyDescent="0.25">
      <c r="A7" s="12">
        <v>39812</v>
      </c>
      <c r="B7" s="4">
        <v>48.502589999999998</v>
      </c>
      <c r="C7" s="4">
        <v>11.68694</v>
      </c>
      <c r="D7" s="4">
        <v>0.54250779999999998</v>
      </c>
      <c r="E7" s="4">
        <f t="shared" si="0"/>
        <v>60.732037800000001</v>
      </c>
    </row>
    <row r="8" spans="1:5" x14ac:dyDescent="0.25">
      <c r="A8" s="12">
        <v>39813</v>
      </c>
      <c r="B8" s="4">
        <v>55.331099999999999</v>
      </c>
      <c r="C8" s="4">
        <v>17.097200000000001</v>
      </c>
      <c r="D8" s="4">
        <v>0.60665239999999998</v>
      </c>
      <c r="E8" s="4">
        <f t="shared" si="0"/>
        <v>73.034952400000009</v>
      </c>
    </row>
    <row r="9" spans="1:5" x14ac:dyDescent="0.25">
      <c r="A9" s="12">
        <v>39814</v>
      </c>
      <c r="B9" s="4">
        <v>65.377120000000005</v>
      </c>
      <c r="C9" s="4">
        <v>25.202179999999998</v>
      </c>
      <c r="D9" s="4">
        <v>0.68117919999999998</v>
      </c>
      <c r="E9" s="4">
        <f t="shared" si="0"/>
        <v>91.260479200000006</v>
      </c>
    </row>
    <row r="10" spans="1:5" x14ac:dyDescent="0.25">
      <c r="A10" s="12">
        <v>39815</v>
      </c>
      <c r="B10" s="4">
        <v>69.160390000000007</v>
      </c>
      <c r="C10" s="4">
        <v>33.541530000000002</v>
      </c>
      <c r="D10" s="4">
        <v>0.66032349999999995</v>
      </c>
      <c r="E10" s="4">
        <f t="shared" si="0"/>
        <v>103.36224350000001</v>
      </c>
    </row>
    <row r="11" spans="1:5" x14ac:dyDescent="0.25">
      <c r="A11" s="12">
        <v>39816</v>
      </c>
      <c r="B11" s="4">
        <v>66.759889999999999</v>
      </c>
      <c r="C11" s="4">
        <v>33.401890000000002</v>
      </c>
      <c r="D11" s="4">
        <v>0.61167229999999995</v>
      </c>
      <c r="E11" s="4">
        <f t="shared" si="0"/>
        <v>100.77345229999999</v>
      </c>
    </row>
    <row r="12" spans="1:5" x14ac:dyDescent="0.25">
      <c r="A12" s="12">
        <v>39817</v>
      </c>
      <c r="B12" s="4">
        <v>47.986809999999998</v>
      </c>
      <c r="C12" s="4">
        <v>19.123799999999999</v>
      </c>
      <c r="D12" s="4">
        <v>0.54598780000000002</v>
      </c>
      <c r="E12" s="4">
        <f t="shared" si="0"/>
        <v>67.6565978</v>
      </c>
    </row>
    <row r="13" spans="1:5" x14ac:dyDescent="0.25">
      <c r="A13" s="12">
        <v>39818</v>
      </c>
      <c r="B13" s="4">
        <v>18.101299999999998</v>
      </c>
      <c r="C13" s="4">
        <v>9.2304030000000008</v>
      </c>
      <c r="D13" s="4">
        <v>0.42088900000000001</v>
      </c>
      <c r="E13" s="4">
        <f t="shared" si="0"/>
        <v>27.752591999999996</v>
      </c>
    </row>
    <row r="14" spans="1:5" x14ac:dyDescent="0.25">
      <c r="A14" s="12">
        <v>39819</v>
      </c>
      <c r="B14" s="4">
        <v>6.5073119999999998</v>
      </c>
      <c r="C14" s="4">
        <v>7.0132399999999997</v>
      </c>
      <c r="D14" s="4">
        <v>0.33805030000000003</v>
      </c>
      <c r="E14" s="4">
        <f t="shared" si="0"/>
        <v>13.858602299999999</v>
      </c>
    </row>
    <row r="15" spans="1:5" x14ac:dyDescent="0.25">
      <c r="A15" s="12">
        <v>39820</v>
      </c>
      <c r="B15" s="4">
        <v>36.347320000000003</v>
      </c>
      <c r="C15" s="4">
        <v>18.91818</v>
      </c>
      <c r="D15" s="4">
        <v>0.38440249999999998</v>
      </c>
      <c r="E15" s="4">
        <f t="shared" si="0"/>
        <v>55.649902500000003</v>
      </c>
    </row>
    <row r="16" spans="1:5" x14ac:dyDescent="0.25">
      <c r="A16" s="12">
        <v>39821</v>
      </c>
      <c r="B16" s="4">
        <v>31.051570000000002</v>
      </c>
      <c r="C16" s="4">
        <v>14.887359999999999</v>
      </c>
      <c r="D16" s="4">
        <v>0.446714</v>
      </c>
      <c r="E16" s="4">
        <f t="shared" si="0"/>
        <v>46.385643999999999</v>
      </c>
    </row>
    <row r="17" spans="1:5" x14ac:dyDescent="0.25">
      <c r="A17" s="12">
        <v>39822</v>
      </c>
      <c r="B17" s="4">
        <v>13.92057</v>
      </c>
      <c r="C17" s="4">
        <v>6.4379439999999999</v>
      </c>
      <c r="D17" s="4">
        <v>0.47944789999999998</v>
      </c>
      <c r="E17" s="4">
        <f t="shared" si="0"/>
        <v>20.8379619</v>
      </c>
    </row>
    <row r="18" spans="1:5" x14ac:dyDescent="0.25">
      <c r="A18" s="12">
        <v>39823</v>
      </c>
      <c r="B18" s="4">
        <v>3.3728859999999998</v>
      </c>
      <c r="C18" s="4">
        <v>27.937460000000002</v>
      </c>
      <c r="D18" s="4">
        <v>1.8700639999999999</v>
      </c>
      <c r="E18" s="4">
        <f t="shared" si="0"/>
        <v>33.180410000000002</v>
      </c>
    </row>
    <row r="19" spans="1:5" x14ac:dyDescent="0.25">
      <c r="A19" s="12">
        <v>39824</v>
      </c>
      <c r="B19" s="4">
        <v>7.2413439999999998</v>
      </c>
      <c r="C19" s="4">
        <v>35.234699999999997</v>
      </c>
      <c r="D19" s="4">
        <v>3.7898070000000001</v>
      </c>
      <c r="E19" s="4">
        <f t="shared" si="0"/>
        <v>46.265850999999998</v>
      </c>
    </row>
    <row r="20" spans="1:5" x14ac:dyDescent="0.25">
      <c r="A20" s="12">
        <v>39825</v>
      </c>
      <c r="B20" s="4">
        <v>5.6305040000000002</v>
      </c>
      <c r="C20" s="4">
        <v>21.377300000000002</v>
      </c>
      <c r="D20" s="4">
        <v>3.4774959999999999</v>
      </c>
      <c r="E20" s="4">
        <f t="shared" si="0"/>
        <v>30.485299999999999</v>
      </c>
    </row>
    <row r="21" spans="1:5" x14ac:dyDescent="0.25">
      <c r="A21" s="12">
        <v>39826</v>
      </c>
      <c r="B21" s="4">
        <v>3.3258670000000001</v>
      </c>
      <c r="C21" s="4">
        <v>13.594580000000001</v>
      </c>
      <c r="D21" s="4">
        <v>5.3922809999999997</v>
      </c>
      <c r="E21" s="4">
        <f t="shared" si="0"/>
        <v>22.312728</v>
      </c>
    </row>
    <row r="22" spans="1:5" x14ac:dyDescent="0.25">
      <c r="A22" s="12">
        <v>39827</v>
      </c>
      <c r="B22" s="4">
        <v>3.3051400000000002</v>
      </c>
      <c r="C22" s="4">
        <v>14.96336</v>
      </c>
      <c r="D22" s="4">
        <v>6.973166</v>
      </c>
      <c r="E22" s="4">
        <f t="shared" si="0"/>
        <v>25.241665999999999</v>
      </c>
    </row>
    <row r="23" spans="1:5" x14ac:dyDescent="0.25">
      <c r="A23" s="12">
        <v>39828</v>
      </c>
      <c r="B23" s="4">
        <v>4.2215790000000002</v>
      </c>
      <c r="C23" s="4">
        <v>25.721250000000001</v>
      </c>
      <c r="D23" s="4">
        <v>4.8759810000000003</v>
      </c>
      <c r="E23" s="4">
        <f t="shared" si="0"/>
        <v>34.818810000000006</v>
      </c>
    </row>
    <row r="24" spans="1:5" x14ac:dyDescent="0.25">
      <c r="A24" s="12">
        <v>39829</v>
      </c>
      <c r="B24" s="4">
        <v>4.5629059999999999</v>
      </c>
      <c r="C24" s="4">
        <v>24.337420000000002</v>
      </c>
      <c r="D24" s="4">
        <v>6.1229300000000002</v>
      </c>
      <c r="E24" s="4">
        <f t="shared" si="0"/>
        <v>35.023256000000003</v>
      </c>
    </row>
    <row r="25" spans="1:5" x14ac:dyDescent="0.25">
      <c r="A25" s="12">
        <v>39830</v>
      </c>
      <c r="B25" s="4">
        <v>2.9339770000000001</v>
      </c>
      <c r="C25" s="4">
        <v>15.53978</v>
      </c>
      <c r="D25" s="4">
        <v>6.3586689999999999</v>
      </c>
      <c r="E25" s="4">
        <f t="shared" si="0"/>
        <v>24.832425999999998</v>
      </c>
    </row>
    <row r="26" spans="1:5" x14ac:dyDescent="0.25">
      <c r="A26" s="12">
        <v>39831</v>
      </c>
      <c r="B26" s="4">
        <v>1.975241</v>
      </c>
      <c r="C26" s="4">
        <v>9.4668829999999993</v>
      </c>
      <c r="D26" s="4">
        <v>4.6959489999999997</v>
      </c>
      <c r="E26" s="4">
        <f t="shared" si="0"/>
        <v>16.138072999999999</v>
      </c>
    </row>
    <row r="27" spans="1:5" x14ac:dyDescent="0.25">
      <c r="A27" s="12">
        <v>39832</v>
      </c>
      <c r="B27" s="4">
        <v>1.1194500000000001</v>
      </c>
      <c r="C27" s="4">
        <v>3.3757429999999999</v>
      </c>
      <c r="D27" s="4">
        <v>2.226283</v>
      </c>
      <c r="E27" s="4">
        <f t="shared" si="0"/>
        <v>6.7214760000000009</v>
      </c>
    </row>
    <row r="28" spans="1:5" x14ac:dyDescent="0.25">
      <c r="A28" s="12">
        <v>39833</v>
      </c>
      <c r="B28" s="4">
        <v>0.98418519999999998</v>
      </c>
      <c r="C28" s="4">
        <v>4.2632089999999998</v>
      </c>
      <c r="D28" s="4">
        <v>3.9090039999999999</v>
      </c>
      <c r="E28" s="4">
        <f t="shared" si="0"/>
        <v>9.1563981999999999</v>
      </c>
    </row>
    <row r="29" spans="1:5" x14ac:dyDescent="0.25">
      <c r="A29" s="12">
        <v>39834</v>
      </c>
      <c r="B29" s="4">
        <v>2.2816149999999999</v>
      </c>
      <c r="C29" s="4">
        <v>9.3651289999999996</v>
      </c>
      <c r="D29" s="4">
        <v>2.6598350000000002</v>
      </c>
      <c r="E29" s="4">
        <f t="shared" si="0"/>
        <v>14.306578999999999</v>
      </c>
    </row>
    <row r="30" spans="1:5" x14ac:dyDescent="0.25">
      <c r="A30" s="12">
        <v>39835</v>
      </c>
      <c r="B30" s="4">
        <v>2.4879519999999999</v>
      </c>
      <c r="C30" s="4">
        <v>8.6759240000000002</v>
      </c>
      <c r="D30" s="4">
        <v>2.055466</v>
      </c>
      <c r="E30" s="4">
        <f t="shared" si="0"/>
        <v>13.219342000000001</v>
      </c>
    </row>
    <row r="31" spans="1:5" x14ac:dyDescent="0.25">
      <c r="A31" s="12">
        <v>39836</v>
      </c>
      <c r="B31" s="4">
        <v>1.077018</v>
      </c>
      <c r="C31" s="4">
        <v>4.1834360000000004</v>
      </c>
      <c r="D31" s="4">
        <v>4.3118559999999997</v>
      </c>
      <c r="E31" s="4">
        <f t="shared" si="0"/>
        <v>9.5723099999999999</v>
      </c>
    </row>
    <row r="32" spans="1:5" x14ac:dyDescent="0.25">
      <c r="A32" s="12">
        <v>39837</v>
      </c>
      <c r="B32" s="4">
        <v>0.66617179999999998</v>
      </c>
      <c r="C32" s="4">
        <v>2.3961519999999998</v>
      </c>
      <c r="D32" s="4">
        <v>5.0306689999999996</v>
      </c>
      <c r="E32" s="4">
        <f t="shared" si="0"/>
        <v>8.0929927999999993</v>
      </c>
    </row>
    <row r="33" spans="1:16" x14ac:dyDescent="0.25">
      <c r="A33" s="12">
        <v>39838</v>
      </c>
      <c r="B33" s="4">
        <v>0.64800959999999996</v>
      </c>
      <c r="C33" s="4">
        <v>2.8732359999999999</v>
      </c>
      <c r="D33" s="4">
        <v>9.5365629999999992</v>
      </c>
      <c r="E33" s="4">
        <f t="shared" si="0"/>
        <v>13.0578086</v>
      </c>
    </row>
    <row r="34" spans="1:16" x14ac:dyDescent="0.25">
      <c r="A34" s="12">
        <v>39839</v>
      </c>
      <c r="B34" s="4">
        <v>0.42609320000000001</v>
      </c>
      <c r="C34" s="4">
        <v>2.5118689999999999</v>
      </c>
      <c r="D34" s="4">
        <v>8.2302339999999994</v>
      </c>
      <c r="E34" s="4">
        <f t="shared" si="0"/>
        <v>11.168196199999999</v>
      </c>
    </row>
    <row r="36" spans="1:16" ht="72.75" customHeight="1" x14ac:dyDescent="0.25">
      <c r="A36" s="20" t="s">
        <v>93</v>
      </c>
      <c r="B36" s="20"/>
      <c r="C36" s="20"/>
      <c r="D36" s="20"/>
      <c r="E36" s="20"/>
      <c r="F36" s="20"/>
      <c r="G36" s="20"/>
      <c r="H36" s="20"/>
      <c r="I36" s="20"/>
      <c r="J36" s="20"/>
      <c r="K36" s="20"/>
      <c r="L36" s="20"/>
      <c r="M36" s="20"/>
      <c r="N36" s="20"/>
      <c r="O36" s="20"/>
      <c r="P36" s="20"/>
    </row>
  </sheetData>
  <mergeCells count="1">
    <mergeCell ref="A36:P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A081A-BC79-4460-B2B0-9E9FE4BD926D}">
  <dimension ref="A1:N37"/>
  <sheetViews>
    <sheetView topLeftCell="A13" workbookViewId="0">
      <selection activeCell="A37" sqref="A37:N37"/>
    </sheetView>
  </sheetViews>
  <sheetFormatPr defaultRowHeight="15" x14ac:dyDescent="0.25"/>
  <cols>
    <col min="1" max="6" width="13.7109375" style="10" customWidth="1"/>
  </cols>
  <sheetData>
    <row r="1" spans="1:5" ht="18" x14ac:dyDescent="0.25">
      <c r="A1" s="9" t="s">
        <v>70</v>
      </c>
    </row>
    <row r="2" spans="1:5" x14ac:dyDescent="0.25">
      <c r="A2" s="13"/>
    </row>
    <row r="4" spans="1:5" x14ac:dyDescent="0.25">
      <c r="A4" s="15" t="s">
        <v>65</v>
      </c>
      <c r="B4" s="15" t="s">
        <v>66</v>
      </c>
      <c r="C4" s="15" t="s">
        <v>67</v>
      </c>
      <c r="D4" s="15" t="s">
        <v>68</v>
      </c>
      <c r="E4" s="15" t="s">
        <v>69</v>
      </c>
    </row>
    <row r="5" spans="1:5" x14ac:dyDescent="0.25">
      <c r="A5" s="12">
        <v>39809</v>
      </c>
      <c r="B5" s="4">
        <v>4.522106</v>
      </c>
      <c r="C5" s="4">
        <v>5.4878872399999992</v>
      </c>
      <c r="D5" s="4">
        <v>12.110667100000001</v>
      </c>
      <c r="E5" s="4">
        <v>4.8390940000000002</v>
      </c>
    </row>
    <row r="6" spans="1:5" x14ac:dyDescent="0.25">
      <c r="A6" s="12">
        <v>39810</v>
      </c>
      <c r="B6" s="4">
        <v>6.1884689999999996</v>
      </c>
      <c r="C6" s="4">
        <v>7.7689583999999998</v>
      </c>
      <c r="D6" s="4">
        <v>15.183026999999999</v>
      </c>
      <c r="E6" s="4">
        <v>7.3933173999999999</v>
      </c>
    </row>
    <row r="7" spans="1:5" x14ac:dyDescent="0.25">
      <c r="A7" s="12">
        <v>39811</v>
      </c>
      <c r="B7" s="4">
        <v>5.3379289999999999</v>
      </c>
      <c r="C7" s="4">
        <v>7.6992501999999998</v>
      </c>
      <c r="D7" s="4">
        <v>14.1420788</v>
      </c>
      <c r="E7" s="4">
        <v>7.5847892999999988</v>
      </c>
    </row>
    <row r="8" spans="1:5" x14ac:dyDescent="0.25">
      <c r="A8" s="12">
        <v>39812</v>
      </c>
      <c r="B8" s="4">
        <v>4.5521180000000001</v>
      </c>
      <c r="C8" s="4">
        <v>7.6205484999999991</v>
      </c>
      <c r="D8" s="4">
        <v>15.239851999999999</v>
      </c>
      <c r="E8" s="4">
        <v>7.9928628999999995</v>
      </c>
    </row>
    <row r="9" spans="1:5" x14ac:dyDescent="0.25">
      <c r="A9" s="12">
        <v>39813</v>
      </c>
      <c r="B9" s="4">
        <v>5.4575499999999995</v>
      </c>
      <c r="C9" s="4">
        <v>10.542586099999999</v>
      </c>
      <c r="D9" s="4">
        <v>21.830844800000001</v>
      </c>
      <c r="E9" s="4">
        <v>10.698146700000001</v>
      </c>
    </row>
    <row r="10" spans="1:5" x14ac:dyDescent="0.25">
      <c r="A10" s="12">
        <v>39814</v>
      </c>
      <c r="B10" s="4">
        <v>7.9657720000000003</v>
      </c>
      <c r="C10" s="4">
        <v>14.795783999999999</v>
      </c>
      <c r="D10" s="4">
        <v>30.2941571</v>
      </c>
      <c r="E10" s="4">
        <v>14.871705199999999</v>
      </c>
    </row>
    <row r="11" spans="1:5" x14ac:dyDescent="0.25">
      <c r="A11" s="12">
        <v>39815</v>
      </c>
      <c r="B11" s="4">
        <v>9.0978570000000012</v>
      </c>
      <c r="C11" s="4">
        <v>16.318017399999999</v>
      </c>
      <c r="D11" s="4">
        <v>35.240529599999995</v>
      </c>
      <c r="E11" s="4">
        <v>16.502559299999998</v>
      </c>
    </row>
    <row r="12" spans="1:5" x14ac:dyDescent="0.25">
      <c r="A12" s="12">
        <v>39816</v>
      </c>
      <c r="B12" s="4">
        <v>8.8630029999999991</v>
      </c>
      <c r="C12" s="4">
        <v>16.636660600000003</v>
      </c>
      <c r="D12" s="4">
        <v>38.217386900000001</v>
      </c>
      <c r="E12" s="4">
        <v>16.166848899999998</v>
      </c>
    </row>
    <row r="13" spans="1:5" x14ac:dyDescent="0.25">
      <c r="A13" s="12">
        <v>39817</v>
      </c>
      <c r="B13" s="4">
        <v>6.0537170000000007</v>
      </c>
      <c r="C13" s="4">
        <v>10.923408200000001</v>
      </c>
      <c r="D13" s="4">
        <v>24.185060100000001</v>
      </c>
      <c r="E13" s="4">
        <v>10.853992</v>
      </c>
    </row>
    <row r="14" spans="1:5" x14ac:dyDescent="0.25">
      <c r="A14" s="12">
        <v>39818</v>
      </c>
      <c r="B14" s="4">
        <v>3.8917538</v>
      </c>
      <c r="C14" s="4">
        <v>5.0533564999999996</v>
      </c>
      <c r="D14" s="4">
        <v>11.228785700000001</v>
      </c>
      <c r="E14" s="4">
        <v>5.3276486999999992</v>
      </c>
    </row>
    <row r="15" spans="1:5" x14ac:dyDescent="0.25">
      <c r="A15" s="12">
        <v>39819</v>
      </c>
      <c r="B15" s="4">
        <v>2.9952904999999999</v>
      </c>
      <c r="C15" s="4">
        <v>3.4989108999999998</v>
      </c>
      <c r="D15" s="4">
        <v>8.0870736999999995</v>
      </c>
      <c r="E15" s="4">
        <v>3.6877358</v>
      </c>
    </row>
    <row r="16" spans="1:5" x14ac:dyDescent="0.25">
      <c r="A16" s="12">
        <v>39820</v>
      </c>
      <c r="B16" s="4">
        <v>6.7331129999999995</v>
      </c>
      <c r="C16" s="4">
        <v>9.8673768000000006</v>
      </c>
      <c r="D16" s="4">
        <v>22.066636900000002</v>
      </c>
      <c r="E16" s="4">
        <v>9.5730634000000006</v>
      </c>
    </row>
    <row r="17" spans="1:5" x14ac:dyDescent="0.25">
      <c r="A17" s="12">
        <v>39821</v>
      </c>
      <c r="B17" s="4">
        <v>4.4033639999999998</v>
      </c>
      <c r="C17" s="4">
        <v>7.5992566999999998</v>
      </c>
      <c r="D17" s="4">
        <v>16.684075100000001</v>
      </c>
      <c r="E17" s="4">
        <v>7.2541747000000001</v>
      </c>
    </row>
    <row r="18" spans="1:5" x14ac:dyDescent="0.25">
      <c r="A18" s="12">
        <v>39822</v>
      </c>
      <c r="B18" s="4">
        <v>2.2007688999999999</v>
      </c>
      <c r="C18" s="4">
        <v>3.3169330000000006</v>
      </c>
      <c r="D18" s="4">
        <v>6.9534575999999992</v>
      </c>
      <c r="E18" s="4">
        <v>3.4105607999999998</v>
      </c>
    </row>
    <row r="19" spans="1:5" x14ac:dyDescent="0.25">
      <c r="A19" s="12">
        <v>39823</v>
      </c>
      <c r="B19" s="4">
        <v>6.3140533999999997</v>
      </c>
      <c r="C19" s="4">
        <v>8.8431219000000016</v>
      </c>
      <c r="D19" s="4">
        <v>25.860827299999997</v>
      </c>
      <c r="E19" s="4">
        <v>10.433444600000001</v>
      </c>
    </row>
    <row r="20" spans="1:5" x14ac:dyDescent="0.25">
      <c r="A20" s="12">
        <v>39824</v>
      </c>
      <c r="B20" s="4">
        <v>5.9044450000000008</v>
      </c>
      <c r="C20" s="4">
        <v>11.188134400000001</v>
      </c>
      <c r="D20" s="4">
        <v>34.358827500000004</v>
      </c>
      <c r="E20" s="4">
        <v>13.575206900000001</v>
      </c>
    </row>
    <row r="21" spans="1:5" x14ac:dyDescent="0.25">
      <c r="A21" s="12">
        <v>39825</v>
      </c>
      <c r="B21" s="4">
        <v>4.9822389999999999</v>
      </c>
      <c r="C21" s="4">
        <v>7.5371882999999995</v>
      </c>
      <c r="D21" s="4">
        <v>24.7342944</v>
      </c>
      <c r="E21" s="4">
        <v>9.1586166999999996</v>
      </c>
    </row>
    <row r="22" spans="1:5" x14ac:dyDescent="0.25">
      <c r="A22" s="12">
        <v>39826</v>
      </c>
      <c r="B22" s="4">
        <v>5.6841106000000003</v>
      </c>
      <c r="C22" s="4">
        <v>5.3599481999999998</v>
      </c>
      <c r="D22" s="4">
        <v>18.5023208</v>
      </c>
      <c r="E22" s="4">
        <v>6.9004931000000003</v>
      </c>
    </row>
    <row r="23" spans="1:5" x14ac:dyDescent="0.25">
      <c r="A23" s="12">
        <v>39827</v>
      </c>
      <c r="B23" s="4">
        <v>5.1952787000000002</v>
      </c>
      <c r="C23" s="4">
        <v>6.0125780000000004</v>
      </c>
      <c r="D23" s="4">
        <v>21.916687100000001</v>
      </c>
      <c r="E23" s="4">
        <v>7.8495517000000001</v>
      </c>
    </row>
    <row r="24" spans="1:5" x14ac:dyDescent="0.25">
      <c r="A24" s="12">
        <v>39828</v>
      </c>
      <c r="B24" s="4">
        <v>4.4659142000000003</v>
      </c>
      <c r="C24" s="4">
        <v>8.4802736000000003</v>
      </c>
      <c r="D24" s="4">
        <v>31.2803833</v>
      </c>
      <c r="E24" s="4">
        <v>10.450331499999999</v>
      </c>
    </row>
    <row r="25" spans="1:5" x14ac:dyDescent="0.25">
      <c r="A25" s="12">
        <v>39829</v>
      </c>
      <c r="B25" s="4">
        <v>5.2500176999999999</v>
      </c>
      <c r="C25" s="4">
        <v>8.5506431000000003</v>
      </c>
      <c r="D25" s="4">
        <v>31.015669699999997</v>
      </c>
      <c r="E25" s="4">
        <v>10.659162800000001</v>
      </c>
    </row>
    <row r="26" spans="1:5" x14ac:dyDescent="0.25">
      <c r="A26" s="12">
        <v>39830</v>
      </c>
      <c r="B26" s="4">
        <v>5.6714341999999993</v>
      </c>
      <c r="C26" s="4">
        <v>6.5377897999999997</v>
      </c>
      <c r="D26" s="4">
        <v>22.514532499999998</v>
      </c>
      <c r="E26" s="4">
        <v>8.2523161999999992</v>
      </c>
    </row>
    <row r="27" spans="1:5" x14ac:dyDescent="0.25">
      <c r="A27" s="12">
        <v>39831</v>
      </c>
      <c r="B27" s="4">
        <v>5.2001246999999999</v>
      </c>
      <c r="C27" s="4">
        <v>4.5536282000000003</v>
      </c>
      <c r="D27" s="4">
        <v>14.7167686</v>
      </c>
      <c r="E27" s="4">
        <v>5.6995117999999998</v>
      </c>
    </row>
    <row r="28" spans="1:5" x14ac:dyDescent="0.25">
      <c r="A28" s="12">
        <v>39832</v>
      </c>
      <c r="B28" s="4">
        <v>3.3761304999999999</v>
      </c>
      <c r="C28" s="4">
        <v>1.9371577</v>
      </c>
      <c r="D28" s="4">
        <v>5.9606215999999996</v>
      </c>
      <c r="E28" s="4">
        <v>2.3749919000000004</v>
      </c>
    </row>
    <row r="29" spans="1:5" x14ac:dyDescent="0.25">
      <c r="A29" s="12">
        <v>39833</v>
      </c>
      <c r="B29" s="4">
        <v>4.6640100000000002</v>
      </c>
      <c r="C29" s="4">
        <v>2.810133</v>
      </c>
      <c r="D29" s="4">
        <v>8.6547415000000001</v>
      </c>
      <c r="E29" s="4">
        <v>3.6494767000000001</v>
      </c>
    </row>
    <row r="30" spans="1:5" x14ac:dyDescent="0.25">
      <c r="A30" s="12">
        <v>39834</v>
      </c>
      <c r="B30" s="4">
        <v>5.2725335000000007</v>
      </c>
      <c r="C30" s="4">
        <v>5.1103015000000003</v>
      </c>
      <c r="D30" s="4">
        <v>12.6672913</v>
      </c>
      <c r="E30" s="4">
        <v>6.0044070999999999</v>
      </c>
    </row>
    <row r="31" spans="1:5" x14ac:dyDescent="0.25">
      <c r="A31" s="12">
        <v>39835</v>
      </c>
      <c r="B31" s="4">
        <v>4.9206875999999999</v>
      </c>
      <c r="C31" s="4">
        <v>4.9990205000000003</v>
      </c>
      <c r="D31" s="4">
        <v>11.4691109</v>
      </c>
      <c r="E31" s="4">
        <v>5.5194706</v>
      </c>
    </row>
    <row r="32" spans="1:5" x14ac:dyDescent="0.25">
      <c r="A32" s="12">
        <v>39836</v>
      </c>
      <c r="B32" s="4">
        <v>6.0186668000000001</v>
      </c>
      <c r="C32" s="4">
        <v>3.5930397000000003</v>
      </c>
      <c r="D32" s="4">
        <v>9.1263280999999985</v>
      </c>
      <c r="E32" s="4">
        <v>4.4822309999999996</v>
      </c>
    </row>
    <row r="33" spans="1:14" x14ac:dyDescent="0.25">
      <c r="A33" s="12">
        <v>39837</v>
      </c>
      <c r="B33" s="4">
        <v>6.1735620999999998</v>
      </c>
      <c r="C33" s="4">
        <v>2.8874662999999998</v>
      </c>
      <c r="D33" s="4">
        <v>7.8955488000000003</v>
      </c>
      <c r="E33" s="4">
        <v>3.8257721</v>
      </c>
    </row>
    <row r="34" spans="1:14" x14ac:dyDescent="0.25">
      <c r="A34" s="12">
        <v>39838</v>
      </c>
      <c r="B34" s="4">
        <v>8.8392555000000002</v>
      </c>
      <c r="C34" s="4">
        <v>4.2642847000000002</v>
      </c>
      <c r="D34" s="4">
        <v>12.893708499999999</v>
      </c>
      <c r="E34" s="4">
        <v>6.0042021999999999</v>
      </c>
    </row>
    <row r="35" spans="1:14" x14ac:dyDescent="0.25">
      <c r="A35" s="12">
        <v>39839</v>
      </c>
      <c r="B35" s="4">
        <v>8.1175736000000001</v>
      </c>
      <c r="C35" s="4">
        <v>3.8723267999999997</v>
      </c>
      <c r="D35" s="4">
        <v>11.0770693</v>
      </c>
      <c r="E35" s="4">
        <v>5.3276829000000001</v>
      </c>
    </row>
    <row r="37" spans="1:14" ht="63" customHeight="1" x14ac:dyDescent="0.25">
      <c r="A37" s="20" t="s">
        <v>90</v>
      </c>
      <c r="B37" s="20"/>
      <c r="C37" s="20"/>
      <c r="D37" s="20"/>
      <c r="E37" s="20"/>
      <c r="F37" s="20"/>
      <c r="G37" s="20"/>
      <c r="H37" s="20"/>
      <c r="I37" s="20"/>
      <c r="J37" s="20"/>
      <c r="K37" s="20"/>
      <c r="L37" s="20"/>
      <c r="M37" s="20"/>
      <c r="N37" s="20"/>
    </row>
  </sheetData>
  <mergeCells count="1">
    <mergeCell ref="A37:N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50A6-1EDB-415D-8C8B-967968FB3FF9}">
  <dimension ref="A1:N36"/>
  <sheetViews>
    <sheetView topLeftCell="A13" workbookViewId="0">
      <selection activeCell="H39" sqref="H39"/>
    </sheetView>
  </sheetViews>
  <sheetFormatPr defaultRowHeight="15" x14ac:dyDescent="0.25"/>
  <cols>
    <col min="1" max="5" width="13.7109375" customWidth="1"/>
  </cols>
  <sheetData>
    <row r="1" spans="1:5" ht="18" x14ac:dyDescent="0.25">
      <c r="A1" s="9" t="s">
        <v>74</v>
      </c>
    </row>
    <row r="3" spans="1:5" x14ac:dyDescent="0.25">
      <c r="A3" s="11" t="s">
        <v>65</v>
      </c>
      <c r="B3" s="11" t="s">
        <v>66</v>
      </c>
      <c r="C3" s="11" t="s">
        <v>67</v>
      </c>
      <c r="D3" s="11" t="s">
        <v>68</v>
      </c>
      <c r="E3" s="11" t="s">
        <v>69</v>
      </c>
    </row>
    <row r="4" spans="1:5" x14ac:dyDescent="0.25">
      <c r="A4" s="12">
        <v>39809</v>
      </c>
      <c r="B4" s="4">
        <v>14.151003502306917</v>
      </c>
      <c r="C4" s="4">
        <v>17.188295668951909</v>
      </c>
      <c r="D4" s="4">
        <v>37.983237744366456</v>
      </c>
      <c r="E4" s="4">
        <v>15.182401178520491</v>
      </c>
    </row>
    <row r="5" spans="1:5" x14ac:dyDescent="0.25">
      <c r="A5" s="12">
        <v>39810</v>
      </c>
      <c r="B5" s="4">
        <v>8.8243197960350592</v>
      </c>
      <c r="C5" s="4">
        <v>11.097304692515916</v>
      </c>
      <c r="D5" s="4">
        <v>21.690315711691031</v>
      </c>
      <c r="E5" s="4">
        <v>10.563514832669158</v>
      </c>
    </row>
    <row r="6" spans="1:5" x14ac:dyDescent="0.25">
      <c r="A6" s="12">
        <v>39811</v>
      </c>
      <c r="B6" s="4">
        <v>6.4708201285671354</v>
      </c>
      <c r="C6" s="4">
        <v>9.3461947490290314</v>
      </c>
      <c r="D6" s="4">
        <v>17.175039330645202</v>
      </c>
      <c r="E6" s="4">
        <v>9.2081359852661535</v>
      </c>
    </row>
    <row r="7" spans="1:5" x14ac:dyDescent="0.25">
      <c r="A7" s="12">
        <v>39812</v>
      </c>
      <c r="B7" s="4">
        <v>7.4904093323605272</v>
      </c>
      <c r="C7" s="4">
        <v>12.547822823096508</v>
      </c>
      <c r="D7" s="4">
        <v>25.097004817947123</v>
      </c>
      <c r="E7" s="4">
        <v>13.169092833135817</v>
      </c>
    </row>
    <row r="8" spans="1:5" x14ac:dyDescent="0.25">
      <c r="A8" s="12">
        <v>39813</v>
      </c>
      <c r="B8" s="4">
        <v>7.4654182969262726</v>
      </c>
      <c r="C8" s="4">
        <v>14.434987295206339</v>
      </c>
      <c r="D8" s="4">
        <v>29.881818299957114</v>
      </c>
      <c r="E8" s="4">
        <v>14.642516825739527</v>
      </c>
    </row>
    <row r="9" spans="1:5" x14ac:dyDescent="0.25">
      <c r="A9" s="12">
        <v>39814</v>
      </c>
      <c r="B9" s="4">
        <v>8.7123488556703315</v>
      </c>
      <c r="C9" s="4">
        <v>16.212695933334523</v>
      </c>
      <c r="D9" s="4">
        <v>33.165978626348796</v>
      </c>
      <c r="E9" s="4">
        <v>16.283839287023145</v>
      </c>
    </row>
    <row r="10" spans="1:5" x14ac:dyDescent="0.25">
      <c r="A10" s="12">
        <v>39815</v>
      </c>
      <c r="B10" s="4">
        <v>8.7878429901313435</v>
      </c>
      <c r="C10" s="4">
        <v>15.78721286172547</v>
      </c>
      <c r="D10" s="4">
        <v>34.064915439526175</v>
      </c>
      <c r="E10" s="4">
        <v>15.952951609140579</v>
      </c>
    </row>
    <row r="11" spans="1:5" x14ac:dyDescent="0.25">
      <c r="A11" s="12">
        <v>39816</v>
      </c>
      <c r="B11" s="4">
        <v>8.7835322353938263</v>
      </c>
      <c r="C11" s="4">
        <v>16.508971579611156</v>
      </c>
      <c r="D11" s="4">
        <v>37.888128379926243</v>
      </c>
      <c r="E11" s="4">
        <v>16.032213878899839</v>
      </c>
    </row>
    <row r="12" spans="1:5" x14ac:dyDescent="0.25">
      <c r="A12" s="12">
        <v>39817</v>
      </c>
      <c r="B12" s="4">
        <v>8.9333239480349622</v>
      </c>
      <c r="C12" s="4">
        <v>16.145370230248261</v>
      </c>
      <c r="D12" s="4">
        <v>35.706312466753978</v>
      </c>
      <c r="E12" s="4">
        <v>16.03228587476864</v>
      </c>
    </row>
    <row r="13" spans="1:5" x14ac:dyDescent="0.25">
      <c r="A13" s="12">
        <v>39818</v>
      </c>
      <c r="B13" s="4">
        <v>13.989115693207768</v>
      </c>
      <c r="C13" s="4">
        <v>18.208592912690822</v>
      </c>
      <c r="D13" s="4">
        <v>40.43377733341665</v>
      </c>
      <c r="E13" s="4">
        <v>19.192283233723327</v>
      </c>
    </row>
    <row r="14" spans="1:5" x14ac:dyDescent="0.25">
      <c r="A14" s="12">
        <v>39819</v>
      </c>
      <c r="B14" s="4">
        <v>21.55785408525977</v>
      </c>
      <c r="C14" s="4">
        <v>25.247213422092358</v>
      </c>
      <c r="D14" s="4">
        <v>58.418469753724644</v>
      </c>
      <c r="E14" s="4">
        <v>26.609615930719414</v>
      </c>
    </row>
    <row r="15" spans="1:5" x14ac:dyDescent="0.25">
      <c r="A15" s="12">
        <v>39820</v>
      </c>
      <c r="B15" s="4">
        <v>12.081614936522794</v>
      </c>
      <c r="C15" s="4">
        <v>17.731166375358878</v>
      </c>
      <c r="D15" s="4">
        <v>39.630672868257534</v>
      </c>
      <c r="E15" s="4">
        <v>17.19128797770642</v>
      </c>
    </row>
    <row r="16" spans="1:5" x14ac:dyDescent="0.25">
      <c r="A16" s="12">
        <v>39821</v>
      </c>
      <c r="B16" s="4">
        <v>9.4845590873864278</v>
      </c>
      <c r="C16" s="4">
        <v>16.382777179939552</v>
      </c>
      <c r="D16" s="4">
        <v>35.956922946764422</v>
      </c>
      <c r="E16" s="4">
        <v>15.619383884490844</v>
      </c>
    </row>
    <row r="17" spans="1:5" x14ac:dyDescent="0.25">
      <c r="A17" s="12">
        <v>39822</v>
      </c>
      <c r="B17" s="4">
        <v>10.534096986381442</v>
      </c>
      <c r="C17" s="4">
        <v>15.917741936172753</v>
      </c>
      <c r="D17" s="4">
        <v>33.36374257769755</v>
      </c>
      <c r="E17" s="4">
        <v>16.334393993962131</v>
      </c>
    </row>
    <row r="18" spans="1:5" x14ac:dyDescent="0.25">
      <c r="A18" s="12">
        <v>39823</v>
      </c>
      <c r="B18" s="4">
        <v>18.995543756529848</v>
      </c>
      <c r="C18" s="4">
        <v>26.651635407760182</v>
      </c>
      <c r="D18" s="4">
        <v>77.945469273679365</v>
      </c>
      <c r="E18" s="4">
        <v>31.440943042245244</v>
      </c>
    </row>
    <row r="19" spans="1:5" x14ac:dyDescent="0.25">
      <c r="A19" s="12">
        <v>39824</v>
      </c>
      <c r="B19" s="4">
        <v>12.757853321067932</v>
      </c>
      <c r="C19" s="4">
        <v>24.182273011686313</v>
      </c>
      <c r="D19" s="4">
        <v>74.216435297962263</v>
      </c>
      <c r="E19" s="4">
        <v>29.324732450187383</v>
      </c>
    </row>
    <row r="20" spans="1:5" x14ac:dyDescent="0.25">
      <c r="A20" s="12">
        <v>39825</v>
      </c>
      <c r="B20" s="4">
        <v>16.325259991541547</v>
      </c>
      <c r="C20" s="4">
        <v>24.724008948575214</v>
      </c>
      <c r="D20" s="4">
        <v>81.0902140350953</v>
      </c>
      <c r="E20" s="4">
        <v>30.037256743464336</v>
      </c>
    </row>
    <row r="21" spans="1:5" x14ac:dyDescent="0.25">
      <c r="A21" s="12">
        <v>39826</v>
      </c>
      <c r="B21" s="4">
        <v>25.226890472112252</v>
      </c>
      <c r="C21" s="4">
        <v>24.021931338920098</v>
      </c>
      <c r="D21" s="4">
        <v>82.75012975605415</v>
      </c>
      <c r="E21" s="4">
        <v>30.905255958969708</v>
      </c>
    </row>
    <row r="22" spans="1:5" x14ac:dyDescent="0.25">
      <c r="A22" s="12">
        <v>39827</v>
      </c>
      <c r="B22" s="4">
        <v>20.484286024307607</v>
      </c>
      <c r="C22" s="4">
        <v>23.820052131265822</v>
      </c>
      <c r="D22" s="4">
        <v>86.84615643705753</v>
      </c>
      <c r="E22" s="4">
        <v>31.099455478844469</v>
      </c>
    </row>
    <row r="23" spans="1:5" x14ac:dyDescent="0.25">
      <c r="A23" s="12">
        <v>39828</v>
      </c>
      <c r="B23" s="4">
        <v>12.800866485687335</v>
      </c>
      <c r="C23" s="4">
        <v>24.355437764817349</v>
      </c>
      <c r="D23" s="4">
        <v>89.830961912110141</v>
      </c>
      <c r="E23" s="4">
        <v>30.012753436020979</v>
      </c>
    </row>
    <row r="24" spans="1:5" x14ac:dyDescent="0.25">
      <c r="A24" s="12">
        <v>39829</v>
      </c>
      <c r="B24" s="4">
        <v>14.963338234831387</v>
      </c>
      <c r="C24" s="4">
        <v>24.414186676418662</v>
      </c>
      <c r="D24" s="4">
        <v>88.560375742581911</v>
      </c>
      <c r="E24" s="4">
        <v>30.437433696651389</v>
      </c>
    </row>
    <row r="25" spans="1:5" x14ac:dyDescent="0.25">
      <c r="A25" s="12">
        <v>39830</v>
      </c>
      <c r="B25" s="4">
        <v>22.758467399777508</v>
      </c>
      <c r="C25" s="4">
        <v>26.327632265973534</v>
      </c>
      <c r="D25" s="4">
        <v>90.675930503782809</v>
      </c>
      <c r="E25" s="4">
        <v>33.23369995186291</v>
      </c>
    </row>
    <row r="26" spans="1:5" x14ac:dyDescent="0.25">
      <c r="A26" s="12">
        <v>39831</v>
      </c>
      <c r="B26" s="4">
        <v>32.003203566942297</v>
      </c>
      <c r="C26" s="4">
        <v>28.216678657978562</v>
      </c>
      <c r="D26" s="4">
        <v>91.225319047237392</v>
      </c>
      <c r="E26" s="4">
        <v>35.326664203505466</v>
      </c>
    </row>
    <row r="27" spans="1:5" x14ac:dyDescent="0.25">
      <c r="A27" s="12">
        <v>39832</v>
      </c>
      <c r="B27" s="4">
        <v>47.865861957694797</v>
      </c>
      <c r="C27" s="4">
        <v>28.820421288419386</v>
      </c>
      <c r="D27" s="4">
        <v>88.727083707952787</v>
      </c>
      <c r="E27" s="4">
        <v>35.343272143379593</v>
      </c>
    </row>
    <row r="28" spans="1:5" x14ac:dyDescent="0.25">
      <c r="A28" s="12">
        <v>39833</v>
      </c>
      <c r="B28" s="4">
        <v>48.745113871958026</v>
      </c>
      <c r="C28" s="4">
        <v>30.690375610794206</v>
      </c>
      <c r="D28" s="4">
        <v>94.508827267996779</v>
      </c>
      <c r="E28" s="4">
        <v>39.860147276511704</v>
      </c>
    </row>
    <row r="29" spans="1:5" x14ac:dyDescent="0.25">
      <c r="A29" s="12">
        <v>39834</v>
      </c>
      <c r="B29" s="4">
        <v>36.534642728457001</v>
      </c>
      <c r="C29" s="4">
        <v>35.719940455366725</v>
      </c>
      <c r="D29" s="4">
        <v>88.592846168043621</v>
      </c>
      <c r="E29" s="4">
        <v>41.997674477000388</v>
      </c>
    </row>
    <row r="30" spans="1:5" x14ac:dyDescent="0.25">
      <c r="A30" s="12">
        <v>39835</v>
      </c>
      <c r="B30" s="4">
        <v>37.088727657541</v>
      </c>
      <c r="C30" s="4">
        <v>37.815955589922709</v>
      </c>
      <c r="D30" s="4">
        <v>86.74861630147231</v>
      </c>
      <c r="E30" s="4">
        <v>41.746939663381497</v>
      </c>
    </row>
    <row r="31" spans="1:5" x14ac:dyDescent="0.25">
      <c r="A31" s="12">
        <v>39836</v>
      </c>
      <c r="B31" s="4">
        <v>60.932715988014039</v>
      </c>
      <c r="C31" s="4">
        <v>37.53576409456025</v>
      </c>
      <c r="D31" s="4">
        <v>95.324933425876452</v>
      </c>
      <c r="E31" s="4">
        <v>46.818515737344732</v>
      </c>
    </row>
    <row r="32" spans="1:5" x14ac:dyDescent="0.25">
      <c r="A32" s="12">
        <v>39837</v>
      </c>
      <c r="B32" s="4">
        <v>73.040864885058539</v>
      </c>
      <c r="C32" s="4">
        <v>35.678597168651876</v>
      </c>
      <c r="D32" s="4">
        <v>97.583189974084107</v>
      </c>
      <c r="E32" s="4">
        <v>47.266660457966346</v>
      </c>
    </row>
    <row r="33" spans="1:14" x14ac:dyDescent="0.25">
      <c r="A33" s="12">
        <v>39838</v>
      </c>
      <c r="B33" s="4">
        <v>66.796123772549024</v>
      </c>
      <c r="C33" s="4">
        <v>32.656970481249054</v>
      </c>
      <c r="D33" s="4">
        <v>98.813871068188675</v>
      </c>
      <c r="E33" s="4">
        <v>46.007945543690894</v>
      </c>
    </row>
    <row r="34" spans="1:14" x14ac:dyDescent="0.25">
      <c r="A34" s="12">
        <v>39839</v>
      </c>
      <c r="B34" s="4">
        <v>71.615995364954216</v>
      </c>
      <c r="C34" s="4">
        <v>34.672804190169941</v>
      </c>
      <c r="D34" s="4">
        <v>99.237094857374558</v>
      </c>
      <c r="E34" s="4">
        <v>47.727788245429608</v>
      </c>
    </row>
    <row r="36" spans="1:14" ht="63" customHeight="1" x14ac:dyDescent="0.25">
      <c r="A36" s="20" t="s">
        <v>91</v>
      </c>
      <c r="B36" s="20"/>
      <c r="C36" s="20"/>
      <c r="D36" s="20"/>
      <c r="E36" s="20"/>
      <c r="F36" s="20"/>
      <c r="G36" s="20"/>
      <c r="H36" s="20"/>
      <c r="I36" s="20"/>
      <c r="J36" s="20"/>
      <c r="K36" s="20"/>
      <c r="L36" s="20"/>
      <c r="M36" s="20"/>
      <c r="N36" s="20"/>
    </row>
  </sheetData>
  <mergeCells count="1">
    <mergeCell ref="A36:N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Experiment_condition</vt:lpstr>
      <vt:lpstr>Krakow ash</vt:lpstr>
      <vt:lpstr>Aberthaw ash</vt:lpstr>
      <vt:lpstr>Shandong ash</vt:lpstr>
      <vt:lpstr>Libyan dust</vt:lpstr>
      <vt:lpstr>Fe speciation</vt:lpstr>
      <vt:lpstr>model total Fe</vt:lpstr>
      <vt:lpstr>model dissolved Fe</vt:lpstr>
      <vt:lpstr>model Fe solubility</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Clarissa Baldo</cp:lastModifiedBy>
  <dcterms:created xsi:type="dcterms:W3CDTF">2021-06-22T09:49:00Z</dcterms:created>
  <dcterms:modified xsi:type="dcterms:W3CDTF">2022-02-08T15:38:49Z</dcterms:modified>
</cp:coreProperties>
</file>